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2A237B7C-7B15-457B-A471-BA6CE10CD92B}" xr6:coauthVersionLast="47" xr6:coauthVersionMax="47" xr10:uidLastSave="{00000000-0000-0000-0000-000000000000}"/>
  <bookViews>
    <workbookView xWindow="-108" yWindow="-108" windowWidth="23256" windowHeight="12576" tabRatio="81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3" i="1" l="1"/>
  <c r="F583" i="1"/>
  <c r="G583" i="1"/>
  <c r="H583" i="1"/>
  <c r="I583" i="1"/>
  <c r="J583" i="1"/>
  <c r="J585" i="1" s="1"/>
  <c r="K583" i="1"/>
  <c r="L583" i="1"/>
  <c r="M583" i="1"/>
  <c r="N583" i="1"/>
  <c r="O583" i="1"/>
  <c r="P583" i="1"/>
  <c r="Q583" i="1"/>
  <c r="R583" i="1"/>
  <c r="R585" i="1" s="1"/>
  <c r="S583" i="1"/>
  <c r="T583" i="1"/>
  <c r="U583" i="1"/>
  <c r="V583" i="1"/>
  <c r="W583" i="1"/>
  <c r="X583" i="1"/>
  <c r="Y583" i="1"/>
  <c r="Z583" i="1"/>
  <c r="Z585" i="1" s="1"/>
  <c r="AA583" i="1"/>
  <c r="AB583" i="1"/>
  <c r="AC583" i="1"/>
  <c r="AD583" i="1"/>
  <c r="AE583" i="1"/>
  <c r="AF583" i="1"/>
  <c r="AG583" i="1"/>
  <c r="AH583" i="1"/>
  <c r="AH585" i="1" s="1"/>
  <c r="AI583" i="1"/>
  <c r="AJ583" i="1"/>
  <c r="AK583" i="1"/>
  <c r="AL583" i="1"/>
  <c r="AM583" i="1"/>
  <c r="AN583" i="1"/>
  <c r="AO583" i="1"/>
  <c r="AP583" i="1"/>
  <c r="AP585" i="1" s="1"/>
  <c r="AQ583" i="1"/>
  <c r="AR583" i="1"/>
  <c r="AS583" i="1"/>
  <c r="AT583" i="1"/>
  <c r="AU583" i="1"/>
  <c r="AV583" i="1"/>
  <c r="AW583" i="1"/>
  <c r="AX583" i="1"/>
  <c r="AX585" i="1" s="1"/>
  <c r="AY583" i="1"/>
  <c r="AZ583" i="1"/>
  <c r="BA583" i="1"/>
  <c r="BB583" i="1"/>
  <c r="BC583" i="1"/>
  <c r="BD583" i="1"/>
  <c r="BE583" i="1"/>
  <c r="BF583" i="1"/>
  <c r="BF585" i="1" s="1"/>
  <c r="BG583" i="1"/>
  <c r="BH583" i="1"/>
  <c r="BI583" i="1"/>
  <c r="BJ583" i="1"/>
  <c r="BK583" i="1"/>
  <c r="BL583" i="1"/>
  <c r="BM583" i="1"/>
  <c r="BN583" i="1"/>
  <c r="BN585" i="1" s="1"/>
  <c r="BO583" i="1"/>
  <c r="BP583" i="1"/>
  <c r="BQ583" i="1"/>
  <c r="BR583" i="1"/>
  <c r="BS583" i="1"/>
  <c r="BT583" i="1"/>
  <c r="E584" i="1"/>
  <c r="F584" i="1"/>
  <c r="F585" i="1" s="1"/>
  <c r="G584" i="1"/>
  <c r="H584" i="1"/>
  <c r="I584" i="1"/>
  <c r="J584" i="1"/>
  <c r="K584" i="1"/>
  <c r="L584" i="1"/>
  <c r="M584" i="1"/>
  <c r="N584" i="1"/>
  <c r="N585" i="1" s="1"/>
  <c r="O584" i="1"/>
  <c r="P584" i="1"/>
  <c r="Q584" i="1"/>
  <c r="R584" i="1"/>
  <c r="S584" i="1"/>
  <c r="T584" i="1"/>
  <c r="U584" i="1"/>
  <c r="V584" i="1"/>
  <c r="V585" i="1" s="1"/>
  <c r="W584" i="1"/>
  <c r="X584" i="1"/>
  <c r="Y584" i="1"/>
  <c r="Z584" i="1"/>
  <c r="AA584" i="1"/>
  <c r="AB584" i="1"/>
  <c r="AC584" i="1"/>
  <c r="AD584" i="1"/>
  <c r="AD585" i="1" s="1"/>
  <c r="AE584" i="1"/>
  <c r="AF584" i="1"/>
  <c r="AG584" i="1"/>
  <c r="AH584" i="1"/>
  <c r="AI584" i="1"/>
  <c r="AJ584" i="1"/>
  <c r="AK584" i="1"/>
  <c r="AL584" i="1"/>
  <c r="AL585" i="1" s="1"/>
  <c r="AM584" i="1"/>
  <c r="AN584" i="1"/>
  <c r="AO584" i="1"/>
  <c r="AP584" i="1"/>
  <c r="AQ584" i="1"/>
  <c r="AR584" i="1"/>
  <c r="AS584" i="1"/>
  <c r="AT584" i="1"/>
  <c r="AT585" i="1" s="1"/>
  <c r="AU584" i="1"/>
  <c r="AV584" i="1"/>
  <c r="AW584" i="1"/>
  <c r="AX584" i="1"/>
  <c r="AY584" i="1"/>
  <c r="AZ584" i="1"/>
  <c r="BA584" i="1"/>
  <c r="BB584" i="1"/>
  <c r="BB585" i="1" s="1"/>
  <c r="BC584" i="1"/>
  <c r="BD584" i="1"/>
  <c r="BE584" i="1"/>
  <c r="BF584" i="1"/>
  <c r="BG584" i="1"/>
  <c r="BH584" i="1"/>
  <c r="BI584" i="1"/>
  <c r="BJ584" i="1"/>
  <c r="BJ585" i="1" s="1"/>
  <c r="BK584" i="1"/>
  <c r="BL584" i="1"/>
  <c r="BL585" i="1" s="1"/>
  <c r="BM584" i="1"/>
  <c r="BM585" i="1" s="1"/>
  <c r="BN584" i="1"/>
  <c r="BO584" i="1"/>
  <c r="BO585" i="1" s="1"/>
  <c r="BP584" i="1"/>
  <c r="BQ584" i="1"/>
  <c r="BQ585" i="1" s="1"/>
  <c r="BR584" i="1"/>
  <c r="BR585" i="1" s="1"/>
  <c r="BS584" i="1"/>
  <c r="BT584" i="1"/>
  <c r="BT585" i="1" s="1"/>
  <c r="E585" i="1"/>
  <c r="G585" i="1"/>
  <c r="H585" i="1"/>
  <c r="I585" i="1"/>
  <c r="K585" i="1"/>
  <c r="L585" i="1"/>
  <c r="M585" i="1"/>
  <c r="O585" i="1"/>
  <c r="P585" i="1"/>
  <c r="Q585" i="1"/>
  <c r="S585" i="1"/>
  <c r="T585" i="1"/>
  <c r="U585" i="1"/>
  <c r="W585" i="1"/>
  <c r="X585" i="1"/>
  <c r="Y585" i="1"/>
  <c r="AA585" i="1"/>
  <c r="AB585" i="1"/>
  <c r="AC585" i="1"/>
  <c r="AE585" i="1"/>
  <c r="AF585" i="1"/>
  <c r="AG585" i="1"/>
  <c r="AI585" i="1"/>
  <c r="AJ585" i="1"/>
  <c r="AK585" i="1"/>
  <c r="AM585" i="1"/>
  <c r="AN585" i="1"/>
  <c r="AO585" i="1"/>
  <c r="AQ585" i="1"/>
  <c r="AR585" i="1"/>
  <c r="AS585" i="1"/>
  <c r="AU585" i="1"/>
  <c r="AV585" i="1"/>
  <c r="AW585" i="1"/>
  <c r="AY585" i="1"/>
  <c r="AZ585" i="1"/>
  <c r="BA585" i="1"/>
  <c r="BC585" i="1"/>
  <c r="BD585" i="1"/>
  <c r="BE585" i="1"/>
  <c r="BG585" i="1"/>
  <c r="BH585" i="1"/>
  <c r="BI585" i="1"/>
  <c r="BK585" i="1"/>
  <c r="BP585" i="1"/>
  <c r="BS585" i="1"/>
  <c r="D584" i="1"/>
  <c r="D583" i="1" l="1"/>
  <c r="D585" i="1" s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3" i="1"/>
  <c r="BY514" i="1"/>
  <c r="BY515" i="1"/>
  <c r="BY516" i="1"/>
  <c r="BY518" i="1"/>
  <c r="BY519" i="1"/>
  <c r="BY520" i="1"/>
  <c r="BY521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8" i="1"/>
  <c r="BY539" i="1"/>
  <c r="BY540" i="1"/>
  <c r="BY541" i="1"/>
  <c r="BY543" i="1"/>
  <c r="BY544" i="1"/>
  <c r="BY545" i="1"/>
  <c r="BY546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Y580" i="1"/>
  <c r="BY581" i="1"/>
  <c r="BY2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7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515" i="1"/>
  <c r="BZ516" i="1"/>
  <c r="BZ517" i="1"/>
  <c r="BZ518" i="1"/>
  <c r="BZ519" i="1"/>
  <c r="BZ520" i="1"/>
  <c r="BZ521" i="1"/>
  <c r="BZ522" i="1"/>
  <c r="BZ523" i="1"/>
  <c r="BZ524" i="1"/>
  <c r="BZ525" i="1"/>
  <c r="BZ526" i="1"/>
  <c r="BZ527" i="1"/>
  <c r="BZ528" i="1"/>
  <c r="BZ529" i="1"/>
  <c r="BZ530" i="1"/>
  <c r="BZ531" i="1"/>
  <c r="BZ532" i="1"/>
  <c r="BZ533" i="1"/>
  <c r="BZ534" i="1"/>
  <c r="BZ535" i="1"/>
  <c r="BZ536" i="1"/>
  <c r="BZ537" i="1"/>
  <c r="BZ538" i="1"/>
  <c r="BZ539" i="1"/>
  <c r="BZ540" i="1"/>
  <c r="BZ541" i="1"/>
  <c r="BZ542" i="1"/>
  <c r="BZ543" i="1"/>
  <c r="BZ544" i="1"/>
  <c r="BZ545" i="1"/>
  <c r="BZ546" i="1"/>
  <c r="BZ547" i="1"/>
  <c r="BZ548" i="1"/>
  <c r="BZ549" i="1"/>
  <c r="BZ550" i="1"/>
  <c r="BZ551" i="1"/>
  <c r="BZ552" i="1"/>
  <c r="BZ553" i="1"/>
  <c r="BZ554" i="1"/>
  <c r="BZ555" i="1"/>
  <c r="BZ556" i="1"/>
  <c r="BZ557" i="1"/>
  <c r="BZ558" i="1"/>
  <c r="BZ559" i="1"/>
  <c r="BZ560" i="1"/>
  <c r="BZ561" i="1"/>
  <c r="BZ562" i="1"/>
  <c r="BZ563" i="1"/>
  <c r="BZ564" i="1"/>
  <c r="BZ565" i="1"/>
  <c r="BZ566" i="1"/>
  <c r="BZ567" i="1"/>
  <c r="BZ568" i="1"/>
  <c r="BZ569" i="1"/>
  <c r="BZ570" i="1"/>
  <c r="BZ571" i="1"/>
  <c r="BZ572" i="1"/>
  <c r="BZ573" i="1"/>
  <c r="BZ574" i="1"/>
  <c r="BZ575" i="1"/>
  <c r="BZ576" i="1"/>
  <c r="BZ577" i="1"/>
  <c r="BZ578" i="1"/>
  <c r="BZ579" i="1"/>
  <c r="BZ580" i="1"/>
  <c r="BZ581" i="1"/>
  <c r="BZ2" i="1"/>
  <c r="CA220" i="1" l="1"/>
  <c r="CA459" i="1"/>
  <c r="CA10" i="1" l="1"/>
  <c r="CA4" i="1"/>
  <c r="CA5" i="1"/>
  <c r="CA6" i="1"/>
  <c r="CA9" i="1"/>
  <c r="CA13" i="1"/>
  <c r="CA14" i="1"/>
  <c r="CA15" i="1"/>
  <c r="CA18" i="1"/>
  <c r="CA19" i="1"/>
  <c r="CA20" i="1"/>
  <c r="CA24" i="1"/>
  <c r="CA25" i="1"/>
  <c r="CA28" i="1"/>
  <c r="CA29" i="1"/>
  <c r="CA30" i="1"/>
  <c r="CA31" i="1"/>
  <c r="CA33" i="1"/>
  <c r="CA34" i="1"/>
  <c r="CA35" i="1"/>
  <c r="CA38" i="1"/>
  <c r="CA40" i="1"/>
  <c r="CA41" i="1"/>
  <c r="CA44" i="1"/>
  <c r="CA45" i="1"/>
  <c r="CA46" i="1"/>
  <c r="CA48" i="1"/>
  <c r="CA49" i="1"/>
  <c r="CA51" i="1"/>
  <c r="CA52" i="1"/>
  <c r="CA57" i="1"/>
  <c r="CA59" i="1"/>
  <c r="CA60" i="1"/>
  <c r="CA61" i="1"/>
  <c r="CA64" i="1"/>
  <c r="CA65" i="1"/>
  <c r="CA66" i="1"/>
  <c r="CA69" i="1"/>
  <c r="CA70" i="1"/>
  <c r="CA71" i="1"/>
  <c r="CA72" i="1"/>
  <c r="CA75" i="1"/>
  <c r="CA76" i="1"/>
  <c r="CA77" i="1"/>
  <c r="CA80" i="1"/>
  <c r="CA81" i="1"/>
  <c r="CA82" i="1"/>
  <c r="CA85" i="1"/>
  <c r="CA86" i="1"/>
  <c r="CA89" i="1"/>
  <c r="CA91" i="1"/>
  <c r="CA92" i="1"/>
  <c r="CA94" i="1"/>
  <c r="CA95" i="1"/>
  <c r="CA96" i="1"/>
  <c r="CA97" i="1"/>
  <c r="CA100" i="1"/>
  <c r="CA101" i="1"/>
  <c r="CA104" i="1"/>
  <c r="CA105" i="1"/>
  <c r="CA106" i="1"/>
  <c r="CA109" i="1"/>
  <c r="CA110" i="1"/>
  <c r="CA112" i="1"/>
  <c r="CA114" i="1"/>
  <c r="CA115" i="1"/>
  <c r="CA116" i="1"/>
  <c r="CA119" i="1"/>
  <c r="CA120" i="1"/>
  <c r="CA121" i="1"/>
  <c r="CA125" i="1"/>
  <c r="CA126" i="1"/>
  <c r="CA127" i="1"/>
  <c r="CA129" i="1"/>
  <c r="CA131" i="1"/>
  <c r="CA132" i="1"/>
  <c r="CA135" i="1"/>
  <c r="CA136" i="1"/>
  <c r="CA137" i="1"/>
  <c r="CA140" i="1"/>
  <c r="CA141" i="1"/>
  <c r="CA144" i="1"/>
  <c r="CA146" i="1"/>
  <c r="CA149" i="1"/>
  <c r="CA150" i="1"/>
  <c r="CA151" i="1"/>
  <c r="CA154" i="1"/>
  <c r="CA155" i="1"/>
  <c r="CA156" i="1"/>
  <c r="CA159" i="1"/>
  <c r="CA160" i="1"/>
  <c r="CA161" i="1"/>
  <c r="CA165" i="1"/>
  <c r="CA166" i="1"/>
  <c r="CA169" i="1"/>
  <c r="CA170" i="1"/>
  <c r="CA171" i="1"/>
  <c r="CA172" i="1"/>
  <c r="CA184" i="1"/>
  <c r="CA185" i="1"/>
  <c r="CA186" i="1"/>
  <c r="CA190" i="1"/>
  <c r="CA191" i="1"/>
  <c r="CA194" i="1"/>
  <c r="CA195" i="1"/>
  <c r="CA196" i="1"/>
  <c r="CA197" i="1"/>
  <c r="CA199" i="1"/>
  <c r="CA201" i="1"/>
  <c r="CA202" i="1"/>
  <c r="CA204" i="1"/>
  <c r="CA205" i="1"/>
  <c r="CA207" i="1"/>
  <c r="CA210" i="1"/>
  <c r="CA211" i="1"/>
  <c r="CA214" i="1"/>
  <c r="CA215" i="1"/>
  <c r="CA217" i="1"/>
  <c r="CA219" i="1"/>
  <c r="CA221" i="1"/>
  <c r="CA224" i="1"/>
  <c r="CA225" i="1"/>
  <c r="CA226" i="1"/>
  <c r="CA230" i="1"/>
  <c r="CA231" i="1"/>
  <c r="CA233" i="1"/>
  <c r="CA235" i="1"/>
  <c r="CA236" i="1"/>
  <c r="CA240" i="1"/>
  <c r="CA241" i="1"/>
  <c r="CA244" i="1"/>
  <c r="CA245" i="1"/>
  <c r="CA248" i="1"/>
  <c r="CA249" i="1"/>
  <c r="CA250" i="1"/>
  <c r="CA251" i="1"/>
  <c r="CA253" i="1"/>
  <c r="CA254" i="1"/>
  <c r="CA255" i="1"/>
  <c r="CA256" i="1"/>
  <c r="CA258" i="1"/>
  <c r="CA259" i="1"/>
  <c r="CA260" i="1"/>
  <c r="CA261" i="1"/>
  <c r="CA263" i="1"/>
  <c r="CA265" i="1"/>
  <c r="CA266" i="1"/>
  <c r="CA268" i="1"/>
  <c r="CA270" i="1"/>
  <c r="CA271" i="1"/>
  <c r="CA273" i="1"/>
  <c r="CA275" i="1"/>
  <c r="CA276" i="1"/>
  <c r="CA278" i="1"/>
  <c r="CA279" i="1"/>
  <c r="CA280" i="1"/>
  <c r="CA283" i="1"/>
  <c r="CA285" i="1"/>
  <c r="CA286" i="1"/>
  <c r="CA289" i="1"/>
  <c r="CA290" i="1"/>
  <c r="CA291" i="1"/>
  <c r="CA294" i="1"/>
  <c r="CA295" i="1"/>
  <c r="CA296" i="1"/>
  <c r="CA299" i="1"/>
  <c r="CA300" i="1"/>
  <c r="CA301" i="1"/>
  <c r="CA304" i="1"/>
  <c r="CA305" i="1"/>
  <c r="CA308" i="1"/>
  <c r="CA309" i="1"/>
  <c r="CA310" i="1"/>
  <c r="CA313" i="1"/>
  <c r="CA314" i="1"/>
  <c r="CA315" i="1"/>
  <c r="CA316" i="1"/>
  <c r="CA319" i="1"/>
  <c r="CA320" i="1"/>
  <c r="CA321" i="1"/>
  <c r="CA324" i="1"/>
  <c r="CA325" i="1"/>
  <c r="CA326" i="1"/>
  <c r="CA328" i="1"/>
  <c r="CA330" i="1"/>
  <c r="CA331" i="1"/>
  <c r="CA333" i="1"/>
  <c r="CA334" i="1"/>
  <c r="CA335" i="1"/>
  <c r="CA338" i="1"/>
  <c r="CA339" i="1"/>
  <c r="CA341" i="1"/>
  <c r="CA343" i="1"/>
  <c r="CA344" i="1"/>
  <c r="CA346" i="1"/>
  <c r="CA348" i="1"/>
  <c r="CA349" i="1"/>
  <c r="CA351" i="1"/>
  <c r="CA353" i="1"/>
  <c r="CA354" i="1"/>
  <c r="CA356" i="1"/>
  <c r="CA358" i="1"/>
  <c r="CA360" i="1"/>
  <c r="CA361" i="1"/>
  <c r="CA364" i="1"/>
  <c r="CA365" i="1"/>
  <c r="CA368" i="1"/>
  <c r="CA369" i="1"/>
  <c r="CA371" i="1"/>
  <c r="CA373" i="1"/>
  <c r="CA375" i="1"/>
  <c r="CA378" i="1"/>
  <c r="CA379" i="1"/>
  <c r="CA380" i="1"/>
  <c r="CA381" i="1"/>
  <c r="CA384" i="1"/>
  <c r="CA385" i="1"/>
  <c r="CA388" i="1"/>
  <c r="CA389" i="1"/>
  <c r="CA390" i="1"/>
  <c r="CA391" i="1"/>
  <c r="CA393" i="1"/>
  <c r="CA395" i="1"/>
  <c r="CA396" i="1"/>
  <c r="CA398" i="1"/>
  <c r="CA400" i="1"/>
  <c r="CA401" i="1"/>
  <c r="CA404" i="1"/>
  <c r="CA405" i="1"/>
  <c r="CA408" i="1"/>
  <c r="CA409" i="1"/>
  <c r="CA410" i="1"/>
  <c r="CA411" i="1"/>
  <c r="CA428" i="1"/>
  <c r="CA429" i="1"/>
  <c r="CA433" i="1"/>
  <c r="CA435" i="1"/>
  <c r="CA438" i="1"/>
  <c r="CA439" i="1"/>
  <c r="CA440" i="1"/>
  <c r="CA444" i="1"/>
  <c r="CA445" i="1"/>
  <c r="CA448" i="1"/>
  <c r="CA449" i="1"/>
  <c r="CA450" i="1"/>
  <c r="CA451" i="1"/>
  <c r="CA454" i="1"/>
  <c r="CA455" i="1"/>
  <c r="CA456" i="1"/>
  <c r="CA458" i="1"/>
  <c r="CA460" i="1"/>
  <c r="CA461" i="1"/>
  <c r="CA463" i="1"/>
  <c r="CA464" i="1"/>
  <c r="CA465" i="1"/>
  <c r="CA466" i="1"/>
  <c r="CA470" i="1"/>
  <c r="CA471" i="1"/>
  <c r="CA474" i="1"/>
  <c r="CA476" i="1"/>
  <c r="CA478" i="1"/>
  <c r="CA479" i="1"/>
  <c r="CA480" i="1"/>
  <c r="CA483" i="1"/>
  <c r="CA484" i="1"/>
  <c r="CA485" i="1"/>
  <c r="CA486" i="1"/>
  <c r="CA489" i="1"/>
  <c r="CA491" i="1"/>
  <c r="CA494" i="1"/>
  <c r="CA495" i="1"/>
  <c r="CA498" i="1"/>
  <c r="CA499" i="1"/>
  <c r="CA500" i="1"/>
  <c r="CA501" i="1"/>
  <c r="CA504" i="1"/>
  <c r="CA505" i="1"/>
  <c r="CA506" i="1"/>
  <c r="CA509" i="1"/>
  <c r="CA510" i="1"/>
  <c r="CA511" i="1"/>
  <c r="CA512" i="1"/>
  <c r="CA514" i="1"/>
  <c r="CA515" i="1"/>
  <c r="CA516" i="1"/>
  <c r="CA517" i="1"/>
  <c r="CA519" i="1"/>
  <c r="CA520" i="1"/>
  <c r="CA521" i="1"/>
  <c r="CA522" i="1"/>
  <c r="CA524" i="1"/>
  <c r="CA525" i="1"/>
  <c r="CA528" i="1"/>
  <c r="CA529" i="1"/>
  <c r="CA531" i="1"/>
  <c r="CA534" i="1"/>
  <c r="CA535" i="1"/>
  <c r="CA536" i="1"/>
  <c r="CA537" i="1"/>
  <c r="CA538" i="1"/>
  <c r="CA539" i="1"/>
  <c r="CA540" i="1"/>
  <c r="CA542" i="1"/>
  <c r="CA543" i="1"/>
  <c r="CA544" i="1"/>
  <c r="CA545" i="1"/>
  <c r="CA546" i="1"/>
  <c r="CA547" i="1"/>
  <c r="CA548" i="1"/>
  <c r="CA550" i="1"/>
  <c r="CA551" i="1"/>
  <c r="CA553" i="1"/>
  <c r="CA555" i="1"/>
  <c r="CA556" i="1"/>
  <c r="CA559" i="1"/>
  <c r="CA560" i="1"/>
  <c r="CA563" i="1"/>
  <c r="CA564" i="1"/>
  <c r="CA565" i="1"/>
  <c r="CA568" i="1"/>
  <c r="CA569" i="1"/>
  <c r="CA570" i="1"/>
  <c r="CA573" i="1"/>
  <c r="CA574" i="1"/>
  <c r="CA575" i="1"/>
  <c r="CA578" i="1"/>
  <c r="CA579" i="1"/>
  <c r="CA580" i="1"/>
  <c r="CA2" i="1"/>
  <c r="CA8" i="1" l="1"/>
  <c r="CA7" i="1"/>
  <c r="CA11" i="1" l="1"/>
  <c r="CA16" i="1"/>
  <c r="CA21" i="1"/>
  <c r="CA23" i="1"/>
  <c r="CA26" i="1"/>
  <c r="CA36" i="1"/>
  <c r="CA39" i="1"/>
  <c r="CA43" i="1"/>
  <c r="CA50" i="1"/>
  <c r="CA54" i="1"/>
  <c r="CA55" i="1"/>
  <c r="CA56" i="1"/>
  <c r="CA62" i="1"/>
  <c r="CA67" i="1"/>
  <c r="CA74" i="1"/>
  <c r="CA79" i="1"/>
  <c r="CA84" i="1"/>
  <c r="CA87" i="1"/>
  <c r="CA90" i="1"/>
  <c r="CA99" i="1"/>
  <c r="CA102" i="1"/>
  <c r="CA107" i="1"/>
  <c r="CA111" i="1"/>
  <c r="CA117" i="1"/>
  <c r="CA122" i="1"/>
  <c r="CA124" i="1"/>
  <c r="CA130" i="1"/>
  <c r="CA134" i="1"/>
  <c r="CA139" i="1"/>
  <c r="CA142" i="1"/>
  <c r="CA145" i="1"/>
  <c r="CA147" i="1"/>
  <c r="CA152" i="1"/>
  <c r="CA157" i="1"/>
  <c r="CA162" i="1"/>
  <c r="CA164" i="1"/>
  <c r="CA167" i="1"/>
  <c r="CA187" i="1"/>
  <c r="CA189" i="1"/>
  <c r="CA192" i="1"/>
  <c r="CA200" i="1"/>
  <c r="CA206" i="1"/>
  <c r="CA209" i="1"/>
  <c r="CA212" i="1"/>
  <c r="CA216" i="1"/>
  <c r="CA222" i="1"/>
  <c r="CA227" i="1"/>
  <c r="CA229" i="1"/>
  <c r="CA234" i="1"/>
  <c r="CA238" i="1"/>
  <c r="CA239" i="1"/>
  <c r="CA243" i="1"/>
  <c r="CA246" i="1"/>
  <c r="CA264" i="1"/>
  <c r="CA269" i="1"/>
  <c r="CA274" i="1"/>
  <c r="CA281" i="1"/>
  <c r="CA284" i="1"/>
  <c r="CA288" i="1"/>
  <c r="CA293" i="1"/>
  <c r="CA298" i="1"/>
  <c r="CA303" i="1"/>
  <c r="CA306" i="1"/>
  <c r="CA311" i="1"/>
  <c r="CA318" i="1"/>
  <c r="CA323" i="1"/>
  <c r="CA329" i="1"/>
  <c r="CA336" i="1"/>
  <c r="CA340" i="1"/>
  <c r="CA345" i="1"/>
  <c r="CA350" i="1"/>
  <c r="CA355" i="1"/>
  <c r="CA359" i="1"/>
  <c r="CA363" i="1"/>
  <c r="CA366" i="1"/>
  <c r="CA370" i="1"/>
  <c r="CA374" i="1"/>
  <c r="CA376" i="1"/>
  <c r="CA383" i="1"/>
  <c r="CA386" i="1"/>
  <c r="CA394" i="1"/>
  <c r="CA399" i="1"/>
  <c r="CA403" i="1"/>
  <c r="CA406" i="1"/>
  <c r="CA430" i="1"/>
  <c r="CA431" i="1"/>
  <c r="CA434" i="1"/>
  <c r="CA436" i="1"/>
  <c r="CA441" i="1"/>
  <c r="CA443" i="1"/>
  <c r="CA446" i="1"/>
  <c r="CA453" i="1"/>
  <c r="CA468" i="1"/>
  <c r="CA469" i="1"/>
  <c r="CA473" i="1"/>
  <c r="CA475" i="1"/>
  <c r="CA481" i="1"/>
  <c r="CA488" i="1"/>
  <c r="CA490" i="1"/>
  <c r="CA496" i="1"/>
  <c r="CA503" i="1"/>
  <c r="CA508" i="1"/>
  <c r="CA513" i="1"/>
  <c r="CA518" i="1"/>
  <c r="CA523" i="1"/>
  <c r="CA526" i="1"/>
  <c r="CA530" i="1"/>
  <c r="CA533" i="1"/>
  <c r="CA541" i="1"/>
  <c r="CA549" i="1"/>
  <c r="CA554" i="1"/>
  <c r="CA558" i="1"/>
  <c r="CA561" i="1"/>
  <c r="CA566" i="1"/>
  <c r="CA571" i="1"/>
  <c r="CA576" i="1"/>
  <c r="CA577" i="1"/>
  <c r="CA581" i="1"/>
  <c r="CA3" i="1" l="1"/>
  <c r="CA572" i="1"/>
  <c r="CA497" i="1"/>
  <c r="CA477" i="1"/>
  <c r="CA457" i="1"/>
  <c r="CA437" i="1"/>
  <c r="CA347" i="1"/>
  <c r="CA327" i="1"/>
  <c r="CA287" i="1"/>
  <c r="CA267" i="1"/>
  <c r="CA242" i="1"/>
  <c r="CA208" i="1"/>
  <c r="CA188" i="1"/>
  <c r="CA83" i="1"/>
  <c r="CA402" i="1"/>
  <c r="CA382" i="1"/>
  <c r="CA223" i="1"/>
  <c r="CA153" i="1"/>
  <c r="CA138" i="1"/>
  <c r="CA118" i="1"/>
  <c r="CA58" i="1"/>
  <c r="CA42" i="1"/>
  <c r="CA22" i="1"/>
  <c r="CA492" i="1"/>
  <c r="CA452" i="1"/>
  <c r="CA377" i="1"/>
  <c r="CA362" i="1"/>
  <c r="CA342" i="1"/>
  <c r="CA322" i="1"/>
  <c r="CA302" i="1"/>
  <c r="CA282" i="1"/>
  <c r="CA262" i="1"/>
  <c r="CA203" i="1"/>
  <c r="CA168" i="1"/>
  <c r="CA98" i="1"/>
  <c r="CA78" i="1"/>
  <c r="CA472" i="1"/>
  <c r="CA447" i="1"/>
  <c r="CA432" i="1"/>
  <c r="CA397" i="1"/>
  <c r="CA257" i="1"/>
  <c r="CA237" i="1"/>
  <c r="CA218" i="1"/>
  <c r="CA148" i="1"/>
  <c r="CA133" i="1"/>
  <c r="CA113" i="1"/>
  <c r="CA93" i="1"/>
  <c r="CA37" i="1"/>
  <c r="CA17" i="1"/>
  <c r="CA562" i="1"/>
  <c r="CA357" i="1"/>
  <c r="CA337" i="1"/>
  <c r="CA317" i="1"/>
  <c r="CA297" i="1"/>
  <c r="CA277" i="1"/>
  <c r="CA252" i="1"/>
  <c r="CA198" i="1"/>
  <c r="CA73" i="1"/>
  <c r="CA552" i="1"/>
  <c r="CA567" i="1"/>
  <c r="CA532" i="1"/>
  <c r="CA507" i="1"/>
  <c r="CA487" i="1"/>
  <c r="CA392" i="1"/>
  <c r="CA372" i="1"/>
  <c r="CA312" i="1"/>
  <c r="CA247" i="1"/>
  <c r="CA232" i="1"/>
  <c r="CA213" i="1"/>
  <c r="CA193" i="1"/>
  <c r="CA163" i="1"/>
  <c r="CA128" i="1"/>
  <c r="CA108" i="1"/>
  <c r="CA88" i="1"/>
  <c r="CA68" i="1"/>
  <c r="CA53" i="1"/>
  <c r="CA32" i="1"/>
  <c r="CA482" i="1"/>
  <c r="CA467" i="1"/>
  <c r="CA442" i="1"/>
  <c r="CA407" i="1"/>
  <c r="CA387" i="1"/>
  <c r="CA352" i="1"/>
  <c r="CA332" i="1"/>
  <c r="CA292" i="1"/>
  <c r="CA272" i="1"/>
  <c r="CA143" i="1"/>
  <c r="CA27" i="1"/>
  <c r="CA557" i="1"/>
  <c r="CA527" i="1"/>
  <c r="CA502" i="1"/>
  <c r="CA462" i="1"/>
  <c r="CA367" i="1"/>
  <c r="CA307" i="1"/>
  <c r="CA228" i="1"/>
  <c r="CA158" i="1"/>
  <c r="CA123" i="1"/>
  <c r="CA103" i="1"/>
  <c r="CA63" i="1"/>
  <c r="CA47" i="1"/>
  <c r="CA12" i="1"/>
</calcChain>
</file>

<file path=xl/sharedStrings.xml><?xml version="1.0" encoding="utf-8"?>
<sst xmlns="http://schemas.openxmlformats.org/spreadsheetml/2006/main" count="613" uniqueCount="255">
  <si>
    <t>Pr</t>
  </si>
  <si>
    <t>EP</t>
  </si>
  <si>
    <t/>
  </si>
  <si>
    <t>R1</t>
  </si>
  <si>
    <t>R2</t>
  </si>
  <si>
    <t>R3</t>
  </si>
  <si>
    <t>58a</t>
  </si>
  <si>
    <t>South of Bridlington defences</t>
  </si>
  <si>
    <t>South Shore holiday village – Wilsthorpe</t>
  </si>
  <si>
    <t>South end of Wilsthorpe</t>
  </si>
  <si>
    <t>North of Auburn Farm</t>
  </si>
  <si>
    <t>North of Earls Dyke – Barmston</t>
  </si>
  <si>
    <t>South of Earl's Dyke – Barmston</t>
  </si>
  <si>
    <t>Watermill Grounds  – north of Barmston</t>
  </si>
  <si>
    <t>Opposite Hamilton Hill – north of Barmston</t>
  </si>
  <si>
    <t>North of Barmston Beach holiday park</t>
  </si>
  <si>
    <t>South of Sands Lane – Barmston</t>
  </si>
  <si>
    <t>Opposite Barmston outfall</t>
  </si>
  <si>
    <t>Opposite Brickdale – south of Barmston</t>
  </si>
  <si>
    <t>North boundary of Seaside caravan park – Ulrome</t>
  </si>
  <si>
    <t>South end of Seaside caravan park – Ulrome</t>
  </si>
  <si>
    <t>Opposite Southfield Lane – Ulrome/Skipsea</t>
  </si>
  <si>
    <t>North end of Green Lane – Skipsea</t>
  </si>
  <si>
    <t>South of Green Lane – Skipsea</t>
  </si>
  <si>
    <t>Opposite Skipsea</t>
  </si>
  <si>
    <t>Cliff Road (Hornsea Road) – south of Skipsea</t>
  </si>
  <si>
    <t>South of Skipsea Withow</t>
  </si>
  <si>
    <t>Golf course – north of Skirlington</t>
  </si>
  <si>
    <t>North end of Low Skirlington caravan park</t>
  </si>
  <si>
    <t>Within Low Skirlington caravan park</t>
  </si>
  <si>
    <t>South end of Low Skirlington caravan park</t>
  </si>
  <si>
    <t>North end of Long Lane – Atwick</t>
  </si>
  <si>
    <t>Opposite Long Lane – Atwick</t>
  </si>
  <si>
    <t>Opposite Cliff Road – Atwick</t>
  </si>
  <si>
    <t>South of Atwick</t>
  </si>
  <si>
    <t>North of Atwick Gap (boat club ramp) – Hornsea</t>
  </si>
  <si>
    <t>North end of Cliff Road – Hornsea</t>
  </si>
  <si>
    <t>South of Nutana Avenue – Hornsea</t>
  </si>
  <si>
    <t>North end of Hornsea frontage</t>
  </si>
  <si>
    <t>Hornsea frontage</t>
  </si>
  <si>
    <t>Caravan park to south of defences</t>
  </si>
  <si>
    <t>South of Hornsea</t>
  </si>
  <si>
    <t>Rolston firing range</t>
  </si>
  <si>
    <t>Opposite Rolston</t>
  </si>
  <si>
    <t>South end of former children's holiday camp – Rolston</t>
  </si>
  <si>
    <t>North of Mappleton</t>
  </si>
  <si>
    <t>Mappleton (defences since 1991)</t>
  </si>
  <si>
    <t>South of Mappleton</t>
  </si>
  <si>
    <t>Between Mappleton and Cowden</t>
  </si>
  <si>
    <t>North of Eelmere Lane – Cowden</t>
  </si>
  <si>
    <t>South end of Cowden</t>
  </si>
  <si>
    <t>North end of MOD site – Cowden</t>
  </si>
  <si>
    <t>Within MOD site – Cowden</t>
  </si>
  <si>
    <t>South end of MOD site – Cowden</t>
  </si>
  <si>
    <t>South of MOD site Cowden</t>
  </si>
  <si>
    <t>North of Aldbrough</t>
  </si>
  <si>
    <t>South of Aldbrough</t>
  </si>
  <si>
    <t>North of Hill Top Farm – south of Aldbrough</t>
  </si>
  <si>
    <t>South of Hill Top Farm – south of Aldbrough</t>
  </si>
  <si>
    <t>Opposite East Newton</t>
  </si>
  <si>
    <t>Between East Newton and Ringbrough</t>
  </si>
  <si>
    <t>Opposite Ringbrough</t>
  </si>
  <si>
    <t>South of Ringbrough</t>
  </si>
  <si>
    <t>North of Garton</t>
  </si>
  <si>
    <t>South of Garton</t>
  </si>
  <si>
    <t>Opposite Grimston Park</t>
  </si>
  <si>
    <t>South of Grimston Park</t>
  </si>
  <si>
    <t>North of Hilston</t>
  </si>
  <si>
    <t>Opposite Hilston</t>
  </si>
  <si>
    <t>North of Pastures Lane – Tunstall</t>
  </si>
  <si>
    <t>North end of Pastures Lane – Tunstall</t>
  </si>
  <si>
    <t>Opposite Pastures Lane – Tunstall</t>
  </si>
  <si>
    <t>North of Tunstall</t>
  </si>
  <si>
    <t>South of Tunstall</t>
  </si>
  <si>
    <t>North of Sand–le–Mere holiday village</t>
  </si>
  <si>
    <t>South of Sand–le–Mere holiday village</t>
  </si>
  <si>
    <t>South of Sand–le–Mere</t>
  </si>
  <si>
    <t>Opposite Redhouse Farm – Waxholme</t>
  </si>
  <si>
    <t>North of Waxholme</t>
  </si>
  <si>
    <t>South of Waxholme</t>
  </si>
  <si>
    <t>Between Waxholme and Withernsea</t>
  </si>
  <si>
    <t>North of Withernsea defences</t>
  </si>
  <si>
    <t>Withernsea frontage</t>
  </si>
  <si>
    <t>North of Intack Farm – Hollym</t>
  </si>
  <si>
    <t>Opposite sewage works off Holmpton Road</t>
  </si>
  <si>
    <t>North of Nevilles Farm – Holmpton</t>
  </si>
  <si>
    <t>North of The Runnell – Holmpton</t>
  </si>
  <si>
    <t>North of Holmpton village</t>
  </si>
  <si>
    <t>Opposite Holmpton village</t>
  </si>
  <si>
    <t>South of Holmpton village</t>
  </si>
  <si>
    <t>North of Out Newton</t>
  </si>
  <si>
    <t>Opposite Out Newton</t>
  </si>
  <si>
    <t>South of Out Newton</t>
  </si>
  <si>
    <t>Dimlington High Land</t>
  </si>
  <si>
    <t>South of Dimlington High Land</t>
  </si>
  <si>
    <t>Between Dimlington High Land and Easington</t>
  </si>
  <si>
    <t>North of Easington  [ defences from 2000 ]</t>
  </si>
  <si>
    <t>Easington [ defences from 1999 ]</t>
  </si>
  <si>
    <t>Easington  [ defences from 1999 ]</t>
  </si>
  <si>
    <t>South of Easington</t>
  </si>
  <si>
    <t>Opposite Seaside Road – Easington</t>
  </si>
  <si>
    <t>South end of lagoons – Kilnsea</t>
  </si>
  <si>
    <t>North of Godwin Battery site – Kilnsea</t>
  </si>
  <si>
    <t>South of Blue Bell – Kilnsea</t>
  </si>
  <si>
    <t>Between Kilnsea and Spurn</t>
  </si>
  <si>
    <t>North end of Spurn</t>
  </si>
  <si>
    <t>South of Bridlington borough boundary</t>
  </si>
  <si>
    <t>South of dyke opposite Cliff Farm, Bridlington</t>
  </si>
  <si>
    <t>South of Gull Cottage, Wilsthorpe</t>
  </si>
  <si>
    <t>On field boundary to the north of Auburn Farm</t>
  </si>
  <si>
    <t>Opposite Auburn Farm</t>
  </si>
  <si>
    <t>On fence line south of Auburn Farm</t>
  </si>
  <si>
    <t>On field boundary to the south of Auburn Farm</t>
  </si>
  <si>
    <t>North of Earls Dyke, Barmston</t>
  </si>
  <si>
    <t>South-east corner of pillbox south of Earls Dyke</t>
  </si>
  <si>
    <t>North corner of pillbox south of Watermill Grounds</t>
  </si>
  <si>
    <t>End of track through Low Grounds, Barmston</t>
  </si>
  <si>
    <t>On north boundary of Barmston Caravan Club</t>
  </si>
  <si>
    <t>End of Sands Lane, Barmston</t>
  </si>
  <si>
    <t>On boundary fence south of Sands Lane, Barmston</t>
  </si>
  <si>
    <t>North-east corner of pillbox south of Barmston</t>
  </si>
  <si>
    <t>South-east corner of pillbox, Ulrome</t>
  </si>
  <si>
    <t>North boundary of North Caravan Park, Skipsea</t>
  </si>
  <si>
    <t>Sands Lane, south of North Caravan Park, Skipsea</t>
  </si>
  <si>
    <t>Opposite Cliff Farm, on Southfields Road, Skipsea</t>
  </si>
  <si>
    <t>South-east corner of building south of Mill Lane, Skipsea</t>
  </si>
  <si>
    <t>South end of Green Lane, Skipsea</t>
  </si>
  <si>
    <t>Junction at Cliff Road, Skipsea</t>
  </si>
  <si>
    <t>Opposite 'Madena' bungalow, Skipsea cliffs</t>
  </si>
  <si>
    <t>South of Withow Gap, Skipsea</t>
  </si>
  <si>
    <t>North boundary of golf course, Skirlington</t>
  </si>
  <si>
    <t>North boundary of north campsite, Skirlington</t>
  </si>
  <si>
    <t>In campsite on borough boundary, Low Skirlington</t>
  </si>
  <si>
    <t>Toilet block at south end of Skirlington campsite</t>
  </si>
  <si>
    <t>Trig point on Moor Hill, Low Skirlington</t>
  </si>
  <si>
    <t>North of dyke opposite gas site, Atwick</t>
  </si>
  <si>
    <t>On field boundary north of Atwick</t>
  </si>
  <si>
    <t>North of Cliff Road, Atwick</t>
  </si>
  <si>
    <t>Within campsite south of Cliff Road, Atwick</t>
  </si>
  <si>
    <t>South boundary of campsite, Atwick</t>
  </si>
  <si>
    <t>North side of Atwick Gap, Hornsea</t>
  </si>
  <si>
    <t>Field boundary off Cliff Road, Hornsea</t>
  </si>
  <si>
    <t>Campsite boundary Westholme Ave, Hornsea</t>
  </si>
  <si>
    <t>Between campsites off Cliff Road, Hornsea</t>
  </si>
  <si>
    <t>South of Belvedere Park, Hornsea</t>
  </si>
  <si>
    <t>South boundary of campsite, South Cliff, Hornsea</t>
  </si>
  <si>
    <t>On field boundary, South Cliff, Hornsea</t>
  </si>
  <si>
    <t>On fence line south of South Cliff, Hornsea</t>
  </si>
  <si>
    <t>On south boundary of Rolston Grange</t>
  </si>
  <si>
    <t>On field boundary opposite Rolston cliffs</t>
  </si>
  <si>
    <t>On field boundary south of old holiday camp, Rolston</t>
  </si>
  <si>
    <t>At roadside to the north of Mappleton</t>
  </si>
  <si>
    <t>At the end of Green Lane, Mappleton</t>
  </si>
  <si>
    <t>Corner fence post of car park, Mappleton</t>
  </si>
  <si>
    <t>On dyke line south of Mappleton</t>
  </si>
  <si>
    <t>On fence line south of dyke, north of Cowden</t>
  </si>
  <si>
    <t>End of Eelmere Lane, Cowden</t>
  </si>
  <si>
    <t>On fence line opposite Cliff House, Cowden</t>
  </si>
  <si>
    <t>At road junction south of Cowden</t>
  </si>
  <si>
    <t>At entrance to campsite, Aldborough</t>
  </si>
  <si>
    <t>Within field north of Old Dale Road, Aldborough</t>
  </si>
  <si>
    <t>Boundary north of Hill Top Farm, East Newton</t>
  </si>
  <si>
    <t>Fence line opposite Low Farm, East Newton</t>
  </si>
  <si>
    <t>On fence line opposite Cliff Farm, East Newton</t>
  </si>
  <si>
    <t>Off road to Ringborough Farm, East Newton</t>
  </si>
  <si>
    <t>Track south of Ringborough Farm, East Newton</t>
  </si>
  <si>
    <t>Dyke south of Ringborough Farm, East Newton</t>
  </si>
  <si>
    <t>Corner of pillbox, Beacon Hill</t>
  </si>
  <si>
    <t>Within field north of Moat Farm, Grimston</t>
  </si>
  <si>
    <t>At end of dyke opposite Moat Farm, Grimston</t>
  </si>
  <si>
    <t>On field boundary fence opposite Grimston Hall</t>
  </si>
  <si>
    <t>North of pillbox, south of Grimston Hall</t>
  </si>
  <si>
    <t>At end of Pastures Lane, Tunstall</t>
  </si>
  <si>
    <t>Corner of pillbox opposite Pastures Lane, Tunstall</t>
  </si>
  <si>
    <t>At road junction, Pastures Lane, Tunstall</t>
  </si>
  <si>
    <t>Field boundary off Pastures Lane, Tunstall</t>
  </si>
  <si>
    <t>Field Boundary opposite Rectory Lane, Tunstall</t>
  </si>
  <si>
    <t>Boundary north of old coastguard house, Tunstall</t>
  </si>
  <si>
    <t>Boundary opposite old coastguard house, Tunstall</t>
  </si>
  <si>
    <t>Corner of toilet block, Tunstall</t>
  </si>
  <si>
    <t>Boundary wall to Sand-Le-Mere campsite</t>
  </si>
  <si>
    <t>Corner of wall, Redhouse Farm, Sand-Le-Mere</t>
  </si>
  <si>
    <t>Within field behind Marwood House, Waxholme</t>
  </si>
  <si>
    <t>Corner of pillbox south of Waxholme</t>
  </si>
  <si>
    <t>North of campsite, Waxholme Road, Withernsea</t>
  </si>
  <si>
    <t>Within campsite, Waxholme Road, Withernsea</t>
  </si>
  <si>
    <t>South-east corner of Louville Avenue, Withernsea</t>
  </si>
  <si>
    <t>South-east corner of Turner Avenue, Withernsea</t>
  </si>
  <si>
    <t>Within Golden Sands campsite, Withernsea</t>
  </si>
  <si>
    <t>South of Golden Sands campsite, Withernsea</t>
  </si>
  <si>
    <t>Pillbox north of Intack Farm, Withernsea</t>
  </si>
  <si>
    <t>On fence line north of Intack Farm, Withernsea</t>
  </si>
  <si>
    <t>At sewage works off Holmpton Road, Withernsea</t>
  </si>
  <si>
    <t>Corner of pillbox at The Runnell, Holmpton</t>
  </si>
  <si>
    <t>At road leading to Cliff House, Holmpton</t>
  </si>
  <si>
    <t>Corner of building at Cliff House Farm, Holmpton</t>
  </si>
  <si>
    <t>Hedge line south of Cliff House Farm, Holmpton</t>
  </si>
  <si>
    <t>South boundary of Cliff House Farm, Holmpton</t>
  </si>
  <si>
    <t>South of Old Hive dyke, Out Newton</t>
  </si>
  <si>
    <t>Opposite Cliff Farm, Out Newton</t>
  </si>
  <si>
    <t>On dyke line south of Cliff Farm, Out Newton</t>
  </si>
  <si>
    <t>On field boundary, Dimlington High Land</t>
  </si>
  <si>
    <t>On dyke line south of Dimlington High Land</t>
  </si>
  <si>
    <t>Corner of farm building, Dimlington</t>
  </si>
  <si>
    <t>On fence line off Old Dimlington Road, Easington</t>
  </si>
  <si>
    <t>Opposite gas terminal, Easington</t>
  </si>
  <si>
    <t>On north boundary of campsite, Easington</t>
  </si>
  <si>
    <t>At toilet block off Seaside Road, Easington</t>
  </si>
  <si>
    <t>Pillbox south of Seaside Road, Easington</t>
  </si>
  <si>
    <t>Opposite Easington Dunes SSSI</t>
  </si>
  <si>
    <t>North of Sandy Beach caravan park, Kilnsea</t>
  </si>
  <si>
    <t>Within Sandy Beach caravan park, Kilnsea</t>
  </si>
  <si>
    <t>South of Sandy Beach caravan park, Kilnsea</t>
  </si>
  <si>
    <t>On boundary fence south of flood bank, Kilnsea</t>
  </si>
  <si>
    <t>On fence line south of Warren Cottage, Spurn</t>
  </si>
  <si>
    <t>Opposite dunes to south of Warren Cottage, Spurn</t>
  </si>
  <si>
    <t>Opposite dunes to north of original hard defences</t>
  </si>
  <si>
    <t>Pillbox north of Redhouse Farm, Sand-Le–Mere</t>
  </si>
  <si>
    <t>On field boundary north of Aldborough</t>
  </si>
  <si>
    <t>Road nail on northern edge of road (MoD site)</t>
  </si>
  <si>
    <t>Steel pin to north of access track (MoD site)</t>
  </si>
  <si>
    <t>Bollard on bend in access track (MoD site)</t>
  </si>
  <si>
    <t>Corner building within Nevilles Farm, Holmpton</t>
  </si>
  <si>
    <t>On fence line south of gas terminal, Easington</t>
  </si>
  <si>
    <t>location of erosion post (EP)</t>
  </si>
  <si>
    <t>location of monitoring profile (Pr)</t>
  </si>
  <si>
    <t>2015</t>
  </si>
  <si>
    <t>2014</t>
  </si>
  <si>
    <t xml:space="preserve">  </t>
  </si>
  <si>
    <t xml:space="preserve">    </t>
  </si>
  <si>
    <t xml:space="preserve">      </t>
  </si>
  <si>
    <t xml:space="preserve"> </t>
  </si>
  <si>
    <t>8</t>
  </si>
  <si>
    <t>South of Auburn Farm</t>
  </si>
  <si>
    <t>South of Golden Sands holiday park – Withernsea</t>
  </si>
  <si>
    <t>2016</t>
  </si>
  <si>
    <t>2017</t>
  </si>
  <si>
    <t xml:space="preserve"> Prepared and maintained by Brian Williams</t>
  </si>
  <si>
    <t xml:space="preserve"> Original data obtained by:</t>
  </si>
  <si>
    <t xml:space="preserve">    East Yorkshire County Council to 31/03/74</t>
  </si>
  <si>
    <t xml:space="preserve">    Humberside County Council from 01/04/74 to 31/03/96</t>
  </si>
  <si>
    <t xml:space="preserve">    East Riding of Yorkshire Council from 01/04/96</t>
  </si>
  <si>
    <t xml:space="preserve"> East Yorkshire coastal erosion</t>
  </si>
  <si>
    <t xml:space="preserve"> Bridlington south to Neck of Spurn</t>
  </si>
  <si>
    <t>records</t>
  </si>
  <si>
    <t xml:space="preserve"> All measurements in metres</t>
  </si>
  <si>
    <t xml:space="preserve"> Cumulative readings have been averaged out</t>
  </si>
  <si>
    <t xml:space="preserve"> Occasional rounding differences in totals do not exceed 0.01</t>
  </si>
  <si>
    <t xml:space="preserve"> urbanrim.org.uk/data-combined-1951-2020</t>
  </si>
  <si>
    <t xml:space="preserve"> Combined data 1951 to 2020 (70 years)</t>
  </si>
  <si>
    <t>Easington/Kilnsea lagoons</t>
  </si>
  <si>
    <t>South of Turner Avenue – Withernsea [data to 2019]</t>
  </si>
  <si>
    <t>Neck of Spurn peninsula [data to 2013]</t>
  </si>
  <si>
    <t>loss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</si>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</sst>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\,"/>
    <numFmt numFmtId="165" formatCode="0.00_ ;\-0.0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2"/>
      <color rgb="FF0070C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2" fontId="1" fillId="0" borderId="8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1" fillId="0" borderId="0" xfId="0" applyNumberFormat="1" applyFont="1"/>
    <xf numFmtId="1" fontId="5" fillId="0" borderId="0" xfId="0" applyNumberFormat="1" applyFont="1"/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3" fillId="0" borderId="2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/>
    <xf numFmtId="2" fontId="7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084"/>
  <sheetViews>
    <sheetView tabSelected="1" topLeftCell="A589" zoomScale="106" zoomScaleNormal="106" workbookViewId="0">
      <selection activeCell="A600" sqref="A600"/>
    </sheetView>
  </sheetViews>
  <sheetFormatPr defaultColWidth="5.77734375" defaultRowHeight="14.4" x14ac:dyDescent="0.3"/>
  <cols>
    <col min="1" max="2" width="5.77734375" style="18"/>
    <col min="3" max="3" width="5.77734375" style="5"/>
    <col min="4" max="4" width="6.44140625" style="5" bestFit="1" customWidth="1"/>
    <col min="5" max="71" width="5.77734375" style="5"/>
    <col min="72" max="72" width="5.77734375" style="5" customWidth="1"/>
    <col min="73" max="74" width="5.77734375" style="18"/>
    <col min="75" max="75" width="45.77734375" style="5" customWidth="1"/>
    <col min="76" max="76" width="45.77734375" style="11" customWidth="1"/>
    <col min="77" max="78" width="5.77734375" style="2" customWidth="1"/>
    <col min="79" max="79" width="5.77734375" style="73" customWidth="1"/>
    <col min="80" max="16384" width="5.77734375" style="5"/>
  </cols>
  <sheetData>
    <row r="1" spans="1:79" s="1" customFormat="1" ht="15" thickBot="1" x14ac:dyDescent="0.35">
      <c r="A1" s="30" t="s">
        <v>1</v>
      </c>
      <c r="B1" s="38" t="s">
        <v>0</v>
      </c>
      <c r="C1" s="32">
        <v>1951</v>
      </c>
      <c r="D1" s="32">
        <v>1952</v>
      </c>
      <c r="E1" s="32">
        <v>1953</v>
      </c>
      <c r="F1" s="32">
        <v>1954</v>
      </c>
      <c r="G1" s="32">
        <v>1955</v>
      </c>
      <c r="H1" s="32">
        <v>1956</v>
      </c>
      <c r="I1" s="32">
        <v>1957</v>
      </c>
      <c r="J1" s="32">
        <v>1958</v>
      </c>
      <c r="K1" s="32">
        <v>1959</v>
      </c>
      <c r="L1" s="32">
        <v>1960</v>
      </c>
      <c r="M1" s="32">
        <v>1961</v>
      </c>
      <c r="N1" s="32">
        <v>1962</v>
      </c>
      <c r="O1" s="32">
        <v>1963</v>
      </c>
      <c r="P1" s="32">
        <v>1964</v>
      </c>
      <c r="Q1" s="32">
        <v>1965</v>
      </c>
      <c r="R1" s="32">
        <v>1966</v>
      </c>
      <c r="S1" s="32">
        <v>1967</v>
      </c>
      <c r="T1" s="32">
        <v>1968</v>
      </c>
      <c r="U1" s="32">
        <v>1969</v>
      </c>
      <c r="V1" s="32">
        <v>1970</v>
      </c>
      <c r="W1" s="32">
        <v>1971</v>
      </c>
      <c r="X1" s="32">
        <v>1972</v>
      </c>
      <c r="Y1" s="32">
        <v>1973</v>
      </c>
      <c r="Z1" s="32">
        <v>1974</v>
      </c>
      <c r="AA1" s="32">
        <v>1975</v>
      </c>
      <c r="AB1" s="32">
        <v>1976</v>
      </c>
      <c r="AC1" s="32">
        <v>1977</v>
      </c>
      <c r="AD1" s="32">
        <v>1978</v>
      </c>
      <c r="AE1" s="32">
        <v>1979</v>
      </c>
      <c r="AF1" s="32">
        <v>1980</v>
      </c>
      <c r="AG1" s="32">
        <v>1981</v>
      </c>
      <c r="AH1" s="32">
        <v>1982</v>
      </c>
      <c r="AI1" s="32">
        <v>1983</v>
      </c>
      <c r="AJ1" s="32">
        <v>1984</v>
      </c>
      <c r="AK1" s="32">
        <v>1985</v>
      </c>
      <c r="AL1" s="32">
        <v>1986</v>
      </c>
      <c r="AM1" s="32">
        <v>1987</v>
      </c>
      <c r="AN1" s="32">
        <v>1988</v>
      </c>
      <c r="AO1" s="32">
        <v>1989</v>
      </c>
      <c r="AP1" s="32">
        <v>1990</v>
      </c>
      <c r="AQ1" s="32">
        <v>1991</v>
      </c>
      <c r="AR1" s="32">
        <v>1992</v>
      </c>
      <c r="AS1" s="32">
        <v>1993</v>
      </c>
      <c r="AT1" s="32">
        <v>1994</v>
      </c>
      <c r="AU1" s="32">
        <v>1995</v>
      </c>
      <c r="AV1" s="32">
        <v>1996</v>
      </c>
      <c r="AW1" s="32">
        <v>1997</v>
      </c>
      <c r="AX1" s="32">
        <v>1998</v>
      </c>
      <c r="AY1" s="32">
        <v>1999</v>
      </c>
      <c r="AZ1" s="32">
        <v>2000</v>
      </c>
      <c r="BA1" s="32">
        <v>2001</v>
      </c>
      <c r="BB1" s="32">
        <v>2002</v>
      </c>
      <c r="BC1" s="32">
        <v>2003</v>
      </c>
      <c r="BD1" s="32">
        <v>2004</v>
      </c>
      <c r="BE1" s="32">
        <v>2005</v>
      </c>
      <c r="BF1" s="32">
        <v>2006</v>
      </c>
      <c r="BG1" s="32">
        <v>2007</v>
      </c>
      <c r="BH1" s="32">
        <v>2008</v>
      </c>
      <c r="BI1" s="32">
        <v>2009</v>
      </c>
      <c r="BJ1" s="32">
        <v>2010</v>
      </c>
      <c r="BK1" s="32">
        <v>2011</v>
      </c>
      <c r="BL1" s="32">
        <v>2012</v>
      </c>
      <c r="BM1" s="32">
        <v>2013</v>
      </c>
      <c r="BN1" s="32" t="s">
        <v>227</v>
      </c>
      <c r="BO1" s="32" t="s">
        <v>226</v>
      </c>
      <c r="BP1" s="32" t="s">
        <v>235</v>
      </c>
      <c r="BQ1" s="32" t="s">
        <v>236</v>
      </c>
      <c r="BR1" s="33">
        <v>2018</v>
      </c>
      <c r="BS1" s="33">
        <v>2019</v>
      </c>
      <c r="BT1" s="51">
        <v>2020</v>
      </c>
      <c r="BU1" s="32" t="s">
        <v>1</v>
      </c>
      <c r="BV1" s="31" t="s">
        <v>0</v>
      </c>
      <c r="BW1" s="34" t="s">
        <v>224</v>
      </c>
      <c r="BX1" s="35" t="s">
        <v>225</v>
      </c>
      <c r="BY1" s="76" t="s">
        <v>253</v>
      </c>
      <c r="BZ1" s="77" t="s">
        <v>244</v>
      </c>
      <c r="CA1" s="78" t="s">
        <v>254</v>
      </c>
    </row>
    <row r="2" spans="1:79" ht="15.6" x14ac:dyDescent="0.3">
      <c r="A2" s="36" t="s">
        <v>2</v>
      </c>
      <c r="B2" s="37">
        <v>8</v>
      </c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>
        <v>0</v>
      </c>
      <c r="BD2" s="53">
        <v>0</v>
      </c>
      <c r="BE2" s="53">
        <v>0</v>
      </c>
      <c r="BF2" s="53">
        <v>0</v>
      </c>
      <c r="BG2" s="53">
        <v>0</v>
      </c>
      <c r="BH2" s="53">
        <v>0</v>
      </c>
      <c r="BI2" s="53">
        <v>0</v>
      </c>
      <c r="BJ2" s="53">
        <v>0</v>
      </c>
      <c r="BK2" s="53">
        <v>0</v>
      </c>
      <c r="BL2" s="53">
        <v>0</v>
      </c>
      <c r="BM2" s="53">
        <v>0</v>
      </c>
      <c r="BN2" s="53">
        <v>0</v>
      </c>
      <c r="BO2" s="53">
        <v>0</v>
      </c>
      <c r="BP2" s="53">
        <v>0</v>
      </c>
      <c r="BQ2" s="53">
        <v>0</v>
      </c>
      <c r="BR2" s="53">
        <v>0</v>
      </c>
      <c r="BS2" s="54">
        <v>0</v>
      </c>
      <c r="BT2" s="54">
        <v>0</v>
      </c>
      <c r="BU2" s="21" t="s">
        <v>2</v>
      </c>
      <c r="BV2" s="22">
        <v>8</v>
      </c>
      <c r="BW2" s="3"/>
      <c r="BX2" s="4" t="s">
        <v>7</v>
      </c>
      <c r="BY2" s="70">
        <f>IF(OR(BU2&gt;0,BV2&gt;0),SUM(D2:BT2),"")</f>
        <v>0</v>
      </c>
      <c r="BZ2" s="71">
        <f>COUNTIF(C2:BT2,"&gt;=0.00")</f>
        <v>18</v>
      </c>
      <c r="CA2" s="72">
        <f>IF(BY2="","",BY2/BZ2)</f>
        <v>0</v>
      </c>
    </row>
    <row r="3" spans="1:79" ht="15.6" x14ac:dyDescent="0.3">
      <c r="A3" s="12">
        <v>5</v>
      </c>
      <c r="B3" s="25" t="s">
        <v>2</v>
      </c>
      <c r="C3" s="29"/>
      <c r="D3" s="28">
        <v>0.17249999999999999</v>
      </c>
      <c r="E3" s="28">
        <v>0.17249999999999999</v>
      </c>
      <c r="F3" s="28">
        <v>0.17249999999999999</v>
      </c>
      <c r="G3" s="28">
        <v>0.17249999999999999</v>
      </c>
      <c r="H3" s="28">
        <v>0.23</v>
      </c>
      <c r="I3" s="28">
        <v>0.15</v>
      </c>
      <c r="J3" s="28">
        <v>4.9999999999999996E-2</v>
      </c>
      <c r="K3" s="28">
        <v>4.9999999999999996E-2</v>
      </c>
      <c r="L3" s="28">
        <v>4.9999999999999996E-2</v>
      </c>
      <c r="M3" s="28">
        <v>0.08</v>
      </c>
      <c r="N3" s="28">
        <v>2.6666666666666668E-2</v>
      </c>
      <c r="O3" s="28">
        <v>2.6666666666666668E-2</v>
      </c>
      <c r="P3" s="28">
        <v>2.6666666666666668E-2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>
        <v>0</v>
      </c>
      <c r="AK3" s="28">
        <v>0</v>
      </c>
      <c r="AL3" s="28">
        <v>0</v>
      </c>
      <c r="AM3" s="28">
        <v>0</v>
      </c>
      <c r="AN3" s="28">
        <v>0</v>
      </c>
      <c r="AO3" s="28">
        <v>0</v>
      </c>
      <c r="AP3" s="28">
        <v>0</v>
      </c>
      <c r="AQ3" s="61">
        <v>0.3</v>
      </c>
      <c r="AR3" s="28">
        <v>0.15</v>
      </c>
      <c r="AS3" s="28">
        <v>0.15</v>
      </c>
      <c r="AT3" s="28">
        <v>0</v>
      </c>
      <c r="AU3" s="28">
        <v>0.5</v>
      </c>
      <c r="AV3" s="28">
        <v>0</v>
      </c>
      <c r="AW3" s="28">
        <v>0</v>
      </c>
      <c r="AX3" s="28">
        <v>0</v>
      </c>
      <c r="AY3" s="28">
        <v>0</v>
      </c>
      <c r="AZ3" s="28">
        <v>0</v>
      </c>
      <c r="BA3" s="28">
        <v>0</v>
      </c>
      <c r="BB3" s="28">
        <v>0</v>
      </c>
      <c r="BC3" s="28">
        <v>0</v>
      </c>
      <c r="BD3" s="28">
        <v>0</v>
      </c>
      <c r="BE3" s="28">
        <v>0</v>
      </c>
      <c r="BF3" s="28">
        <v>0</v>
      </c>
      <c r="BG3" s="28">
        <v>0</v>
      </c>
      <c r="BH3" s="28">
        <v>0</v>
      </c>
      <c r="BI3" s="28">
        <v>0</v>
      </c>
      <c r="BJ3" s="28">
        <v>0</v>
      </c>
      <c r="BK3" s="28"/>
      <c r="BL3" s="28"/>
      <c r="BM3" s="28"/>
      <c r="BN3" s="28"/>
      <c r="BO3" s="28"/>
      <c r="BP3" s="28"/>
      <c r="BQ3" s="28"/>
      <c r="BR3" s="28"/>
      <c r="BS3" s="55"/>
      <c r="BT3" s="55"/>
      <c r="BU3" s="19">
        <v>5</v>
      </c>
      <c r="BV3" s="13" t="s">
        <v>2</v>
      </c>
      <c r="BW3" s="6" t="s">
        <v>106</v>
      </c>
      <c r="BX3" s="7"/>
      <c r="BY3" s="70">
        <f t="shared" ref="BY3:BY66" si="0">IF(OR(BU3&gt;0,BV3&gt;0),SUM(D3:BT3),"")</f>
        <v>2.4799999999999995</v>
      </c>
      <c r="BZ3" s="71">
        <f t="shared" ref="BZ3:BZ66" si="1">COUNTIF(C3:BT3,"&gt;=0.00")</f>
        <v>46</v>
      </c>
      <c r="CA3" s="72">
        <f t="shared" ref="CA3:CA66" si="2">IF(BY3="","",BY3/BZ3)</f>
        <v>5.3913043478260862E-2</v>
      </c>
    </row>
    <row r="4" spans="1:79" ht="15.6" x14ac:dyDescent="0.3">
      <c r="A4" s="12"/>
      <c r="B4" s="25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55"/>
      <c r="BT4" s="55"/>
      <c r="BU4" s="19"/>
      <c r="BV4" s="13"/>
      <c r="BW4" s="6"/>
      <c r="BX4" s="7"/>
      <c r="BY4" s="70" t="str">
        <f t="shared" si="0"/>
        <v/>
      </c>
      <c r="BZ4" s="71">
        <f t="shared" si="1"/>
        <v>0</v>
      </c>
      <c r="CA4" s="72" t="str">
        <f t="shared" si="2"/>
        <v/>
      </c>
    </row>
    <row r="5" spans="1:79" ht="15.6" x14ac:dyDescent="0.3">
      <c r="A5" s="12"/>
      <c r="B5" s="25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55"/>
      <c r="BT5" s="55"/>
      <c r="BU5" s="19"/>
      <c r="BV5" s="13"/>
      <c r="BW5" s="6"/>
      <c r="BX5" s="7"/>
      <c r="BY5" s="70" t="str">
        <f t="shared" si="0"/>
        <v/>
      </c>
      <c r="BZ5" s="71">
        <f t="shared" si="1"/>
        <v>0</v>
      </c>
      <c r="CA5" s="72" t="str">
        <f t="shared" si="2"/>
        <v/>
      </c>
    </row>
    <row r="6" spans="1:79" ht="15.6" x14ac:dyDescent="0.3">
      <c r="A6" s="12"/>
      <c r="B6" s="25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55"/>
      <c r="BT6" s="55"/>
      <c r="BU6" s="19"/>
      <c r="BV6" s="13"/>
      <c r="BW6" s="6"/>
      <c r="BX6" s="7"/>
      <c r="BY6" s="70" t="str">
        <f t="shared" si="0"/>
        <v/>
      </c>
      <c r="BZ6" s="71">
        <f t="shared" si="1"/>
        <v>0</v>
      </c>
      <c r="CA6" s="72" t="str">
        <f t="shared" si="2"/>
        <v/>
      </c>
    </row>
    <row r="7" spans="1:79" ht="15.6" x14ac:dyDescent="0.3">
      <c r="A7" s="12" t="s">
        <v>2</v>
      </c>
      <c r="B7" s="25">
        <v>9</v>
      </c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>
        <v>0.5</v>
      </c>
      <c r="BD7" s="28">
        <v>0.2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5">
        <v>0</v>
      </c>
      <c r="BT7" s="54">
        <v>0</v>
      </c>
      <c r="BU7" s="19" t="s">
        <v>2</v>
      </c>
      <c r="BV7" s="13">
        <v>9</v>
      </c>
      <c r="BW7" s="6"/>
      <c r="BX7" s="7" t="s">
        <v>8</v>
      </c>
      <c r="BY7" s="70">
        <f t="shared" si="0"/>
        <v>0.7</v>
      </c>
      <c r="BZ7" s="71">
        <f t="shared" si="1"/>
        <v>18</v>
      </c>
      <c r="CA7" s="72">
        <f t="shared" si="2"/>
        <v>3.888888888888889E-2</v>
      </c>
    </row>
    <row r="8" spans="1:79" ht="15.6" x14ac:dyDescent="0.3">
      <c r="A8" s="12">
        <v>6</v>
      </c>
      <c r="B8" s="25" t="s">
        <v>2</v>
      </c>
      <c r="C8" s="29"/>
      <c r="D8" s="28"/>
      <c r="E8" s="28"/>
      <c r="F8" s="28"/>
      <c r="G8" s="28"/>
      <c r="H8" s="28"/>
      <c r="I8" s="28"/>
      <c r="J8" s="28"/>
      <c r="K8" s="28">
        <v>0</v>
      </c>
      <c r="L8" s="28">
        <v>3.66</v>
      </c>
      <c r="M8" s="28">
        <v>3.66</v>
      </c>
      <c r="N8" s="28">
        <v>9.75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0.8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/>
      <c r="BL8" s="28"/>
      <c r="BM8" s="28"/>
      <c r="BN8" s="28"/>
      <c r="BO8" s="28"/>
      <c r="BP8" s="28"/>
      <c r="BQ8" s="28"/>
      <c r="BR8" s="28"/>
      <c r="BS8" s="55"/>
      <c r="BT8" s="55"/>
      <c r="BU8" s="19">
        <v>6</v>
      </c>
      <c r="BV8" s="13" t="s">
        <v>2</v>
      </c>
      <c r="BW8" s="6" t="s">
        <v>107</v>
      </c>
      <c r="BX8" s="7"/>
      <c r="BY8" s="70">
        <f t="shared" si="0"/>
        <v>17.87</v>
      </c>
      <c r="BZ8" s="71">
        <f t="shared" si="1"/>
        <v>31</v>
      </c>
      <c r="CA8" s="72">
        <f t="shared" si="2"/>
        <v>0.57645161290322589</v>
      </c>
    </row>
    <row r="9" spans="1:79" ht="15.6" x14ac:dyDescent="0.3">
      <c r="A9" s="12"/>
      <c r="B9" s="25"/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55"/>
      <c r="BT9" s="55"/>
      <c r="BU9" s="19"/>
      <c r="BV9" s="13"/>
      <c r="BW9" s="6"/>
      <c r="BX9" s="7"/>
      <c r="BY9" s="70" t="str">
        <f t="shared" si="0"/>
        <v/>
      </c>
      <c r="BZ9" s="71">
        <f t="shared" si="1"/>
        <v>0</v>
      </c>
      <c r="CA9" s="72" t="str">
        <f t="shared" si="2"/>
        <v/>
      </c>
    </row>
    <row r="10" spans="1:79" ht="15.6" x14ac:dyDescent="0.3">
      <c r="A10" s="12"/>
      <c r="B10" s="25"/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55"/>
      <c r="BT10" s="55"/>
      <c r="BU10" s="19"/>
      <c r="BV10" s="13"/>
      <c r="BW10" s="6"/>
      <c r="BX10" s="7"/>
      <c r="BY10" s="70" t="str">
        <f t="shared" si="0"/>
        <v/>
      </c>
      <c r="BZ10" s="71">
        <f t="shared" si="1"/>
        <v>0</v>
      </c>
      <c r="CA10" s="72" t="str">
        <f t="shared" si="2"/>
        <v/>
      </c>
    </row>
    <row r="11" spans="1:79" ht="15.6" x14ac:dyDescent="0.3">
      <c r="A11" s="12">
        <v>7</v>
      </c>
      <c r="B11" s="25" t="s">
        <v>2</v>
      </c>
      <c r="C11" s="56"/>
      <c r="D11" s="28">
        <v>0</v>
      </c>
      <c r="E11" s="28">
        <v>0</v>
      </c>
      <c r="F11" s="28">
        <v>0.30499999999999999</v>
      </c>
      <c r="G11" s="28">
        <v>0.30499999999999999</v>
      </c>
      <c r="H11" s="28">
        <v>0</v>
      </c>
      <c r="I11" s="28">
        <v>0.3</v>
      </c>
      <c r="J11" s="28">
        <v>0.3</v>
      </c>
      <c r="K11" s="28">
        <v>0</v>
      </c>
      <c r="L11" s="28">
        <v>0.15</v>
      </c>
      <c r="M11" s="28">
        <v>0.15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0.16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61">
        <v>0.1</v>
      </c>
      <c r="AR11" s="28">
        <v>0.05</v>
      </c>
      <c r="AS11" s="28">
        <v>0.05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0.3</v>
      </c>
      <c r="BA11" s="28">
        <v>0</v>
      </c>
      <c r="BB11" s="28">
        <v>0</v>
      </c>
      <c r="BC11" s="28">
        <v>0.7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/>
      <c r="BL11" s="28"/>
      <c r="BM11" s="28"/>
      <c r="BN11" s="28"/>
      <c r="BO11" s="28"/>
      <c r="BP11" s="28"/>
      <c r="BQ11" s="28"/>
      <c r="BR11" s="28"/>
      <c r="BS11" s="55"/>
      <c r="BT11" s="55"/>
      <c r="BU11" s="19">
        <v>7</v>
      </c>
      <c r="BV11" s="13" t="s">
        <v>2</v>
      </c>
      <c r="BW11" s="6" t="s">
        <v>108</v>
      </c>
      <c r="BX11" s="7"/>
      <c r="BY11" s="70">
        <f t="shared" si="0"/>
        <v>2.87</v>
      </c>
      <c r="BZ11" s="71">
        <f t="shared" si="1"/>
        <v>59</v>
      </c>
      <c r="CA11" s="72">
        <f t="shared" si="2"/>
        <v>4.8644067796610173E-2</v>
      </c>
    </row>
    <row r="12" spans="1:79" ht="15.6" x14ac:dyDescent="0.3">
      <c r="A12" s="12" t="s">
        <v>2</v>
      </c>
      <c r="B12" s="25">
        <v>10</v>
      </c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>
        <v>0</v>
      </c>
      <c r="BD12" s="28">
        <v>0.6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55">
        <v>0</v>
      </c>
      <c r="BT12" s="54">
        <v>0</v>
      </c>
      <c r="BU12" s="19" t="s">
        <v>2</v>
      </c>
      <c r="BV12" s="13">
        <v>10</v>
      </c>
      <c r="BW12" s="6"/>
      <c r="BX12" s="7" t="s">
        <v>9</v>
      </c>
      <c r="BY12" s="70">
        <f t="shared" si="0"/>
        <v>0.6</v>
      </c>
      <c r="BZ12" s="71">
        <f t="shared" si="1"/>
        <v>18</v>
      </c>
      <c r="CA12" s="72">
        <f t="shared" si="2"/>
        <v>3.3333333333333333E-2</v>
      </c>
    </row>
    <row r="13" spans="1:79" ht="15.6" x14ac:dyDescent="0.3">
      <c r="A13" s="12"/>
      <c r="B13" s="25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55"/>
      <c r="BT13" s="55"/>
      <c r="BU13" s="19"/>
      <c r="BV13" s="13"/>
      <c r="BW13" s="6"/>
      <c r="BX13" s="7"/>
      <c r="BY13" s="70" t="str">
        <f t="shared" si="0"/>
        <v/>
      </c>
      <c r="BZ13" s="71">
        <f t="shared" si="1"/>
        <v>0</v>
      </c>
      <c r="CA13" s="72" t="str">
        <f t="shared" si="2"/>
        <v/>
      </c>
    </row>
    <row r="14" spans="1:79" ht="15.6" x14ac:dyDescent="0.3">
      <c r="A14" s="12"/>
      <c r="B14" s="25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55"/>
      <c r="BT14" s="55"/>
      <c r="BU14" s="19"/>
      <c r="BV14" s="13"/>
      <c r="BW14" s="6"/>
      <c r="BX14" s="7"/>
      <c r="BY14" s="70" t="str">
        <f t="shared" si="0"/>
        <v/>
      </c>
      <c r="BZ14" s="71">
        <f t="shared" si="1"/>
        <v>0</v>
      </c>
      <c r="CA14" s="72" t="str">
        <f t="shared" si="2"/>
        <v/>
      </c>
    </row>
    <row r="15" spans="1:79" ht="15.6" x14ac:dyDescent="0.3">
      <c r="A15" s="12"/>
      <c r="B15" s="25"/>
      <c r="C15" s="2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55"/>
      <c r="BT15" s="55"/>
      <c r="BU15" s="19"/>
      <c r="BV15" s="13"/>
      <c r="BW15" s="6"/>
      <c r="BX15" s="7"/>
      <c r="BY15" s="70" t="str">
        <f t="shared" si="0"/>
        <v/>
      </c>
      <c r="BZ15" s="71">
        <f t="shared" si="1"/>
        <v>0</v>
      </c>
      <c r="CA15" s="72" t="str">
        <f t="shared" si="2"/>
        <v/>
      </c>
    </row>
    <row r="16" spans="1:79" ht="15.6" x14ac:dyDescent="0.3">
      <c r="A16" s="12">
        <v>8</v>
      </c>
      <c r="B16" s="26"/>
      <c r="C16" s="56"/>
      <c r="D16" s="28">
        <v>0</v>
      </c>
      <c r="E16" s="28">
        <v>0</v>
      </c>
      <c r="F16" s="28">
        <v>0.45500000000000002</v>
      </c>
      <c r="G16" s="28">
        <v>0.45500000000000002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0.155</v>
      </c>
      <c r="X16" s="28">
        <v>0.155</v>
      </c>
      <c r="Y16" s="28">
        <v>2.3636363636363636E-2</v>
      </c>
      <c r="Z16" s="28">
        <v>2.3636363636363636E-2</v>
      </c>
      <c r="AA16" s="28">
        <v>2.3636363636363636E-2</v>
      </c>
      <c r="AB16" s="28">
        <v>2.3636363636363636E-2</v>
      </c>
      <c r="AC16" s="28">
        <v>2.3636363636363636E-2</v>
      </c>
      <c r="AD16" s="28">
        <v>2.3636363636363636E-2</v>
      </c>
      <c r="AE16" s="28">
        <v>2.3636363636363636E-2</v>
      </c>
      <c r="AF16" s="28">
        <v>2.3636363636363636E-2</v>
      </c>
      <c r="AG16" s="28">
        <v>2.3636363636363636E-2</v>
      </c>
      <c r="AH16" s="28">
        <v>2.3636363636363636E-2</v>
      </c>
      <c r="AI16" s="28">
        <v>2.3636363636363636E-2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1</v>
      </c>
      <c r="AP16" s="28">
        <v>0</v>
      </c>
      <c r="AQ16" s="61">
        <v>0</v>
      </c>
      <c r="AR16" s="28">
        <v>0.1</v>
      </c>
      <c r="AS16" s="28">
        <v>0.1</v>
      </c>
      <c r="AT16" s="28">
        <v>0</v>
      </c>
      <c r="AU16" s="28">
        <v>0.05</v>
      </c>
      <c r="AV16" s="28">
        <v>0.05</v>
      </c>
      <c r="AW16" s="28">
        <v>0</v>
      </c>
      <c r="AX16" s="28">
        <v>0</v>
      </c>
      <c r="AY16" s="28">
        <v>1.9</v>
      </c>
      <c r="AZ16" s="28">
        <v>0</v>
      </c>
      <c r="BA16" s="28">
        <v>0.1</v>
      </c>
      <c r="BB16" s="28">
        <v>0</v>
      </c>
      <c r="BC16" s="28">
        <v>0.3</v>
      </c>
      <c r="BD16" s="28">
        <v>0</v>
      </c>
      <c r="BE16" s="28">
        <v>0</v>
      </c>
      <c r="BF16" s="28">
        <v>0</v>
      </c>
      <c r="BG16" s="28">
        <v>1</v>
      </c>
      <c r="BH16" s="28">
        <v>0.47</v>
      </c>
      <c r="BI16" s="28">
        <v>0</v>
      </c>
      <c r="BJ16" s="28">
        <v>0.45</v>
      </c>
      <c r="BK16" s="28"/>
      <c r="BL16" s="28"/>
      <c r="BM16" s="28"/>
      <c r="BN16" s="28"/>
      <c r="BO16" s="28"/>
      <c r="BP16" s="28"/>
      <c r="BQ16" s="28"/>
      <c r="BR16" s="28"/>
      <c r="BS16" s="55"/>
      <c r="BT16" s="55"/>
      <c r="BU16" s="19" t="s">
        <v>232</v>
      </c>
      <c r="BV16" s="13"/>
      <c r="BW16" s="6" t="s">
        <v>109</v>
      </c>
      <c r="BX16" s="7"/>
      <c r="BY16" s="70">
        <f t="shared" si="0"/>
        <v>6.9999999999999991</v>
      </c>
      <c r="BZ16" s="71">
        <f t="shared" si="1"/>
        <v>59</v>
      </c>
      <c r="CA16" s="72">
        <f t="shared" si="2"/>
        <v>0.11864406779661016</v>
      </c>
    </row>
    <row r="17" spans="1:79" ht="15.6" customHeight="1" x14ac:dyDescent="0.3">
      <c r="A17" s="12"/>
      <c r="B17" s="25">
        <v>11</v>
      </c>
      <c r="C17" s="2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>
        <v>3.2</v>
      </c>
      <c r="BD17" s="28">
        <v>0</v>
      </c>
      <c r="BE17" s="28">
        <v>0</v>
      </c>
      <c r="BF17" s="28">
        <v>0</v>
      </c>
      <c r="BG17" s="28">
        <v>2.06</v>
      </c>
      <c r="BH17" s="28">
        <v>0</v>
      </c>
      <c r="BI17" s="28">
        <v>0</v>
      </c>
      <c r="BJ17" s="28">
        <v>2.62</v>
      </c>
      <c r="BK17" s="28">
        <v>0</v>
      </c>
      <c r="BL17" s="28">
        <v>1.51</v>
      </c>
      <c r="BM17" s="28">
        <v>0</v>
      </c>
      <c r="BN17" s="28">
        <v>0</v>
      </c>
      <c r="BO17" s="28">
        <v>0</v>
      </c>
      <c r="BP17" s="28">
        <v>0</v>
      </c>
      <c r="BQ17" s="28">
        <v>1.05</v>
      </c>
      <c r="BR17" s="28">
        <v>0</v>
      </c>
      <c r="BS17" s="55">
        <v>0</v>
      </c>
      <c r="BT17" s="54">
        <v>0</v>
      </c>
      <c r="BU17" s="20"/>
      <c r="BV17" s="13">
        <v>11</v>
      </c>
      <c r="BW17" s="8"/>
      <c r="BX17" s="7" t="s">
        <v>10</v>
      </c>
      <c r="BY17" s="70">
        <f t="shared" si="0"/>
        <v>10.440000000000001</v>
      </c>
      <c r="BZ17" s="71">
        <f t="shared" si="1"/>
        <v>18</v>
      </c>
      <c r="CA17" s="72">
        <f t="shared" si="2"/>
        <v>0.58000000000000007</v>
      </c>
    </row>
    <row r="18" spans="1:79" ht="15.6" x14ac:dyDescent="0.3">
      <c r="A18" s="12"/>
      <c r="B18" s="25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55"/>
      <c r="BT18" s="55"/>
      <c r="BU18" s="19"/>
      <c r="BV18" s="13"/>
      <c r="BW18" s="6"/>
      <c r="BX18" s="7"/>
      <c r="BY18" s="70" t="str">
        <f t="shared" si="0"/>
        <v/>
      </c>
      <c r="BZ18" s="71">
        <f t="shared" si="1"/>
        <v>0</v>
      </c>
      <c r="CA18" s="72" t="str">
        <f t="shared" si="2"/>
        <v/>
      </c>
    </row>
    <row r="19" spans="1:79" ht="15.6" x14ac:dyDescent="0.3">
      <c r="A19" s="12"/>
      <c r="B19" s="25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55"/>
      <c r="BT19" s="55"/>
      <c r="BU19" s="19"/>
      <c r="BV19" s="13"/>
      <c r="BW19" s="6"/>
      <c r="BX19" s="7"/>
      <c r="BY19" s="70" t="str">
        <f t="shared" si="0"/>
        <v/>
      </c>
      <c r="BZ19" s="71">
        <f t="shared" si="1"/>
        <v>0</v>
      </c>
      <c r="CA19" s="72" t="str">
        <f t="shared" si="2"/>
        <v/>
      </c>
    </row>
    <row r="20" spans="1:79" ht="15.6" x14ac:dyDescent="0.3">
      <c r="A20" s="12"/>
      <c r="B20" s="2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55"/>
      <c r="BT20" s="55"/>
      <c r="BU20" s="19"/>
      <c r="BV20" s="13"/>
      <c r="BW20" s="6"/>
      <c r="BX20" s="7"/>
      <c r="BY20" s="70" t="str">
        <f t="shared" si="0"/>
        <v/>
      </c>
      <c r="BZ20" s="71">
        <f t="shared" si="1"/>
        <v>0</v>
      </c>
      <c r="CA20" s="72" t="str">
        <f t="shared" si="2"/>
        <v/>
      </c>
    </row>
    <row r="21" spans="1:79" ht="15" x14ac:dyDescent="0.3">
      <c r="A21" s="12">
        <v>9</v>
      </c>
      <c r="B21" s="26"/>
      <c r="C21" s="56"/>
      <c r="D21" s="28">
        <v>0</v>
      </c>
      <c r="E21" s="28">
        <v>0</v>
      </c>
      <c r="F21" s="28">
        <v>0</v>
      </c>
      <c r="G21" s="28">
        <v>0</v>
      </c>
      <c r="H21" s="28">
        <v>0.3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3.5049999999999999</v>
      </c>
      <c r="U21" s="28">
        <v>3.5049999999999999</v>
      </c>
      <c r="V21" s="28">
        <v>3.05</v>
      </c>
      <c r="W21" s="28">
        <v>1.375</v>
      </c>
      <c r="X21" s="28">
        <v>1.375</v>
      </c>
      <c r="Y21" s="28">
        <v>0.33363636363636362</v>
      </c>
      <c r="Z21" s="28">
        <v>0.33363636363636362</v>
      </c>
      <c r="AA21" s="28">
        <v>0.33363636363636362</v>
      </c>
      <c r="AB21" s="28">
        <v>0.33363636363636362</v>
      </c>
      <c r="AC21" s="28">
        <v>0.33363636363636362</v>
      </c>
      <c r="AD21" s="28">
        <v>0.33363636363636362</v>
      </c>
      <c r="AE21" s="28">
        <v>0.33363636363636362</v>
      </c>
      <c r="AF21" s="28">
        <v>0.33363636363636362</v>
      </c>
      <c r="AG21" s="28">
        <v>0.33363636363636362</v>
      </c>
      <c r="AH21" s="28">
        <v>0.33363636363636362</v>
      </c>
      <c r="AI21" s="28">
        <v>0.33363636363636362</v>
      </c>
      <c r="AJ21" s="28">
        <v>2.9</v>
      </c>
      <c r="AK21" s="28">
        <v>0.3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61">
        <v>0</v>
      </c>
      <c r="AR21" s="28">
        <v>0.52500000000000002</v>
      </c>
      <c r="AS21" s="28">
        <v>0.52500000000000002</v>
      </c>
      <c r="AT21" s="28">
        <v>0.05</v>
      </c>
      <c r="AU21" s="28">
        <v>1.6</v>
      </c>
      <c r="AV21" s="28">
        <v>0.3</v>
      </c>
      <c r="AW21" s="28">
        <v>0</v>
      </c>
      <c r="AX21" s="28">
        <v>0.2</v>
      </c>
      <c r="AY21" s="28">
        <v>0</v>
      </c>
      <c r="AZ21" s="28">
        <v>0.3</v>
      </c>
      <c r="BA21" s="28">
        <v>0</v>
      </c>
      <c r="BB21" s="28">
        <v>0</v>
      </c>
      <c r="BC21" s="28">
        <v>0.2</v>
      </c>
      <c r="BD21" s="28">
        <v>0</v>
      </c>
      <c r="BE21" s="28">
        <v>0</v>
      </c>
      <c r="BF21" s="28">
        <v>0</v>
      </c>
      <c r="BG21" s="28">
        <v>0</v>
      </c>
      <c r="BH21" s="28">
        <v>3.74</v>
      </c>
      <c r="BI21" s="28">
        <v>0</v>
      </c>
      <c r="BJ21" s="28">
        <v>1.34</v>
      </c>
      <c r="BK21" s="28"/>
      <c r="BL21" s="28"/>
      <c r="BM21" s="28"/>
      <c r="BN21" s="28"/>
      <c r="BO21" s="28"/>
      <c r="BP21" s="28"/>
      <c r="BQ21" s="28"/>
      <c r="BR21" s="28"/>
      <c r="BS21" s="55"/>
      <c r="BT21" s="55"/>
      <c r="BU21" s="19">
        <v>9</v>
      </c>
      <c r="BV21" s="14"/>
      <c r="BW21" s="6" t="s">
        <v>110</v>
      </c>
      <c r="BX21" s="7"/>
      <c r="BY21" s="70">
        <f t="shared" si="0"/>
        <v>28.759999999999994</v>
      </c>
      <c r="BZ21" s="71">
        <f t="shared" si="1"/>
        <v>59</v>
      </c>
      <c r="CA21" s="72">
        <f t="shared" si="2"/>
        <v>0.48745762711864399</v>
      </c>
    </row>
    <row r="22" spans="1:79" ht="15.6" x14ac:dyDescent="0.3">
      <c r="A22" s="15"/>
      <c r="B22" s="25">
        <v>12</v>
      </c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>
        <v>0</v>
      </c>
      <c r="BD22" s="28">
        <v>0.5</v>
      </c>
      <c r="BE22" s="28">
        <v>0</v>
      </c>
      <c r="BF22" s="28">
        <v>0</v>
      </c>
      <c r="BG22" s="28">
        <v>1.27</v>
      </c>
      <c r="BH22" s="28">
        <v>0</v>
      </c>
      <c r="BI22" s="28">
        <v>0</v>
      </c>
      <c r="BJ22" s="28">
        <v>0</v>
      </c>
      <c r="BK22" s="28">
        <v>3.07</v>
      </c>
      <c r="BL22" s="28">
        <v>0</v>
      </c>
      <c r="BM22" s="28">
        <v>8.029999999999994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5">
        <v>0</v>
      </c>
      <c r="BT22" s="54">
        <v>0</v>
      </c>
      <c r="BU22" s="20"/>
      <c r="BV22" s="13">
        <v>12</v>
      </c>
      <c r="BW22" s="8"/>
      <c r="BX22" s="7" t="s">
        <v>110</v>
      </c>
      <c r="BY22" s="70">
        <f t="shared" si="0"/>
        <v>12.869999999999994</v>
      </c>
      <c r="BZ22" s="71">
        <f t="shared" si="1"/>
        <v>18</v>
      </c>
      <c r="CA22" s="72">
        <f t="shared" si="2"/>
        <v>0.71499999999999964</v>
      </c>
    </row>
    <row r="23" spans="1:79" ht="15.6" x14ac:dyDescent="0.3">
      <c r="A23" s="12">
        <v>10</v>
      </c>
      <c r="B23" s="25"/>
      <c r="C23" s="56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0.23</v>
      </c>
      <c r="M23" s="28">
        <v>0.23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0.23</v>
      </c>
      <c r="U23" s="28">
        <v>0.23</v>
      </c>
      <c r="V23" s="28">
        <v>0.61</v>
      </c>
      <c r="W23" s="28"/>
      <c r="X23" s="28"/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0.1</v>
      </c>
      <c r="AO23" s="28">
        <v>0</v>
      </c>
      <c r="AP23" s="28">
        <v>0</v>
      </c>
      <c r="AQ23" s="61">
        <v>0</v>
      </c>
      <c r="AR23" s="28">
        <v>8.5714285714285715E-2</v>
      </c>
      <c r="AS23" s="28">
        <v>8.5714285714285715E-2</v>
      </c>
      <c r="AT23" s="28">
        <v>8.5714285714285715E-2</v>
      </c>
      <c r="AU23" s="28">
        <v>0.17142857142857143</v>
      </c>
      <c r="AV23" s="28">
        <v>0.17142857142857143</v>
      </c>
      <c r="AW23" s="28">
        <v>0.21666666666666667</v>
      </c>
      <c r="AX23" s="28">
        <v>0.43333333333333335</v>
      </c>
      <c r="AY23" s="28">
        <v>0.43333333333333335</v>
      </c>
      <c r="AZ23" s="28">
        <v>0.71666666666666667</v>
      </c>
      <c r="BA23" s="28">
        <v>0.9</v>
      </c>
      <c r="BB23" s="28">
        <v>0</v>
      </c>
      <c r="BC23" s="28">
        <v>1</v>
      </c>
      <c r="BD23" s="28">
        <v>0.69</v>
      </c>
      <c r="BE23" s="28">
        <v>0.9</v>
      </c>
      <c r="BF23" s="28">
        <v>2.9</v>
      </c>
      <c r="BG23" s="28">
        <v>1.03</v>
      </c>
      <c r="BH23" s="28">
        <v>1.8199999999999998</v>
      </c>
      <c r="BI23" s="28">
        <v>0</v>
      </c>
      <c r="BJ23" s="28">
        <v>3.7</v>
      </c>
      <c r="BK23" s="28"/>
      <c r="BL23" s="28"/>
      <c r="BM23" s="28"/>
      <c r="BN23" s="28"/>
      <c r="BO23" s="28"/>
      <c r="BP23" s="28"/>
      <c r="BQ23" s="28"/>
      <c r="BR23" s="28"/>
      <c r="BS23" s="55"/>
      <c r="BT23" s="55"/>
      <c r="BU23" s="19">
        <v>10</v>
      </c>
      <c r="BV23" s="13"/>
      <c r="BW23" s="6" t="s">
        <v>111</v>
      </c>
      <c r="BX23" s="7"/>
      <c r="BY23" s="70">
        <f t="shared" si="0"/>
        <v>16.970000000000002</v>
      </c>
      <c r="BZ23" s="71">
        <f t="shared" si="1"/>
        <v>57</v>
      </c>
      <c r="CA23" s="72">
        <f t="shared" si="2"/>
        <v>0.29771929824561405</v>
      </c>
    </row>
    <row r="24" spans="1:79" ht="15.6" x14ac:dyDescent="0.3">
      <c r="A24" s="12"/>
      <c r="B24" s="2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55"/>
      <c r="BT24" s="55"/>
      <c r="BU24" s="19"/>
      <c r="BV24" s="13"/>
      <c r="BW24" s="6"/>
      <c r="BX24" s="7"/>
      <c r="BY24" s="70" t="str">
        <f t="shared" si="0"/>
        <v/>
      </c>
      <c r="BZ24" s="71">
        <f t="shared" si="1"/>
        <v>0</v>
      </c>
      <c r="CA24" s="72" t="str">
        <f t="shared" si="2"/>
        <v/>
      </c>
    </row>
    <row r="25" spans="1:79" ht="15.6" x14ac:dyDescent="0.3">
      <c r="A25" s="12"/>
      <c r="B25" s="25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55"/>
      <c r="BT25" s="55"/>
      <c r="BU25" s="19"/>
      <c r="BV25" s="13"/>
      <c r="BW25" s="6"/>
      <c r="BX25" s="7"/>
      <c r="BY25" s="70" t="str">
        <f t="shared" si="0"/>
        <v/>
      </c>
      <c r="BZ25" s="71">
        <f t="shared" si="1"/>
        <v>0</v>
      </c>
      <c r="CA25" s="72" t="str">
        <f t="shared" si="2"/>
        <v/>
      </c>
    </row>
    <row r="26" spans="1:79" ht="15.6" x14ac:dyDescent="0.3">
      <c r="A26" s="12">
        <v>11</v>
      </c>
      <c r="B26" s="25" t="s">
        <v>2</v>
      </c>
      <c r="C26" s="56"/>
      <c r="D26" s="28">
        <v>0.63500000000000001</v>
      </c>
      <c r="E26" s="28">
        <v>0.63500000000000001</v>
      </c>
      <c r="F26" s="28">
        <v>0.18</v>
      </c>
      <c r="G26" s="28">
        <v>0.18</v>
      </c>
      <c r="H26" s="28">
        <v>0</v>
      </c>
      <c r="I26" s="28">
        <v>0</v>
      </c>
      <c r="J26" s="28">
        <v>0</v>
      </c>
      <c r="K26" s="28">
        <v>0</v>
      </c>
      <c r="L26" s="28">
        <v>1.98</v>
      </c>
      <c r="M26" s="28">
        <v>1.98</v>
      </c>
      <c r="N26" s="28">
        <v>0</v>
      </c>
      <c r="O26" s="28">
        <v>0.15</v>
      </c>
      <c r="P26" s="28">
        <v>0.15</v>
      </c>
      <c r="Q26" s="28">
        <v>1.22</v>
      </c>
      <c r="R26" s="28">
        <v>0</v>
      </c>
      <c r="S26" s="28">
        <v>1.83</v>
      </c>
      <c r="T26" s="28">
        <v>1.5249999999999999</v>
      </c>
      <c r="U26" s="28">
        <v>1.5249999999999999</v>
      </c>
      <c r="V26" s="28">
        <v>2.44</v>
      </c>
      <c r="W26" s="28">
        <v>0.61</v>
      </c>
      <c r="X26" s="28">
        <v>0.61</v>
      </c>
      <c r="Y26" s="28">
        <v>0.46363636363636362</v>
      </c>
      <c r="Z26" s="28">
        <v>0.46363636363636362</v>
      </c>
      <c r="AA26" s="28">
        <v>0.46363636363636362</v>
      </c>
      <c r="AB26" s="28">
        <v>0.46363636363636362</v>
      </c>
      <c r="AC26" s="28">
        <v>0.46363636363636362</v>
      </c>
      <c r="AD26" s="28">
        <v>0.46363636363636362</v>
      </c>
      <c r="AE26" s="28">
        <v>0.46363636363636362</v>
      </c>
      <c r="AF26" s="28">
        <v>0.46363636363636362</v>
      </c>
      <c r="AG26" s="28">
        <v>0.46363636363636362</v>
      </c>
      <c r="AH26" s="28">
        <v>0.46363636363636362</v>
      </c>
      <c r="AI26" s="28">
        <v>0.46363636363636362</v>
      </c>
      <c r="AJ26" s="28">
        <v>1.8</v>
      </c>
      <c r="AK26" s="28">
        <v>0</v>
      </c>
      <c r="AL26" s="28">
        <v>0</v>
      </c>
      <c r="AM26" s="28">
        <v>0.1</v>
      </c>
      <c r="AN26" s="28">
        <v>0.1</v>
      </c>
      <c r="AO26" s="28">
        <v>0</v>
      </c>
      <c r="AP26" s="28">
        <v>0.4</v>
      </c>
      <c r="AQ26" s="61">
        <v>0.4</v>
      </c>
      <c r="AR26" s="28">
        <v>1.4750000000000001</v>
      </c>
      <c r="AS26" s="28">
        <v>1.4750000000000001</v>
      </c>
      <c r="AT26" s="28">
        <v>0.55000000000000004</v>
      </c>
      <c r="AU26" s="28">
        <v>1.7000000000000002</v>
      </c>
      <c r="AV26" s="28">
        <v>0.5</v>
      </c>
      <c r="AW26" s="28">
        <v>0</v>
      </c>
      <c r="AX26" s="28">
        <v>0.6</v>
      </c>
      <c r="AY26" s="28">
        <v>1.5333333333333332</v>
      </c>
      <c r="AZ26" s="28">
        <v>1.3666666666666667</v>
      </c>
      <c r="BA26" s="28">
        <v>1.7</v>
      </c>
      <c r="BB26" s="28">
        <v>1.5</v>
      </c>
      <c r="BC26" s="28">
        <v>0.2</v>
      </c>
      <c r="BD26" s="28">
        <v>1.1000000000000001</v>
      </c>
      <c r="BE26" s="28">
        <v>0.91999999999999993</v>
      </c>
      <c r="BF26" s="28">
        <v>1.1000000000000001</v>
      </c>
      <c r="BG26" s="28">
        <v>0</v>
      </c>
      <c r="BH26" s="28">
        <v>3.01</v>
      </c>
      <c r="BI26" s="28">
        <v>0</v>
      </c>
      <c r="BJ26" s="28">
        <v>1.1299999999999999</v>
      </c>
      <c r="BK26" s="28"/>
      <c r="BL26" s="28"/>
      <c r="BM26" s="28"/>
      <c r="BN26" s="28"/>
      <c r="BO26" s="28"/>
      <c r="BP26" s="28"/>
      <c r="BQ26" s="28"/>
      <c r="BR26" s="28"/>
      <c r="BS26" s="55"/>
      <c r="BT26" s="55"/>
      <c r="BU26" s="19">
        <v>11</v>
      </c>
      <c r="BV26" s="13" t="s">
        <v>2</v>
      </c>
      <c r="BW26" s="6" t="s">
        <v>112</v>
      </c>
      <c r="BX26" s="7"/>
      <c r="BY26" s="70">
        <f t="shared" si="0"/>
        <v>43.410000000000025</v>
      </c>
      <c r="BZ26" s="71">
        <f t="shared" si="1"/>
        <v>59</v>
      </c>
      <c r="CA26" s="72">
        <f t="shared" si="2"/>
        <v>0.73576271186440723</v>
      </c>
    </row>
    <row r="27" spans="1:79" ht="15.6" x14ac:dyDescent="0.3">
      <c r="A27" s="12" t="s">
        <v>2</v>
      </c>
      <c r="B27" s="25">
        <v>13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>
        <v>2</v>
      </c>
      <c r="BD27" s="28">
        <v>1</v>
      </c>
      <c r="BE27" s="28">
        <v>1.23</v>
      </c>
      <c r="BF27" s="28">
        <v>1.1399999999999999</v>
      </c>
      <c r="BG27" s="28">
        <v>2.5700000000000003</v>
      </c>
      <c r="BH27" s="28">
        <v>0</v>
      </c>
      <c r="BI27" s="28">
        <v>0</v>
      </c>
      <c r="BJ27" s="28">
        <v>1.0900000000000001</v>
      </c>
      <c r="BK27" s="28">
        <v>0</v>
      </c>
      <c r="BL27" s="28">
        <v>0</v>
      </c>
      <c r="BM27" s="28">
        <v>0.84999999999999432</v>
      </c>
      <c r="BN27" s="28">
        <v>0</v>
      </c>
      <c r="BO27" s="28">
        <v>0</v>
      </c>
      <c r="BP27" s="28">
        <v>2.5099999999999998</v>
      </c>
      <c r="BQ27" s="28">
        <v>1.21</v>
      </c>
      <c r="BR27" s="28">
        <v>0.28999999999999998</v>
      </c>
      <c r="BS27" s="55">
        <v>0.75</v>
      </c>
      <c r="BT27" s="54">
        <v>0</v>
      </c>
      <c r="BU27" s="19" t="s">
        <v>2</v>
      </c>
      <c r="BV27" s="13">
        <v>13</v>
      </c>
      <c r="BW27" s="6"/>
      <c r="BX27" s="7" t="s">
        <v>233</v>
      </c>
      <c r="BY27" s="70">
        <f t="shared" si="0"/>
        <v>14.639999999999993</v>
      </c>
      <c r="BZ27" s="71">
        <f t="shared" si="1"/>
        <v>18</v>
      </c>
      <c r="CA27" s="72">
        <f t="shared" si="2"/>
        <v>0.81333333333333302</v>
      </c>
    </row>
    <row r="28" spans="1:79" ht="15.6" x14ac:dyDescent="0.3">
      <c r="A28" s="12"/>
      <c r="B28" s="25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55"/>
      <c r="BT28" s="55"/>
      <c r="BU28" s="19"/>
      <c r="BV28" s="13"/>
      <c r="BW28" s="6"/>
      <c r="BX28" s="7"/>
      <c r="BY28" s="70" t="str">
        <f t="shared" si="0"/>
        <v/>
      </c>
      <c r="BZ28" s="71">
        <f t="shared" si="1"/>
        <v>0</v>
      </c>
      <c r="CA28" s="72" t="str">
        <f t="shared" si="2"/>
        <v/>
      </c>
    </row>
    <row r="29" spans="1:79" ht="15.6" x14ac:dyDescent="0.3">
      <c r="A29" s="12"/>
      <c r="B29" s="25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55"/>
      <c r="BT29" s="55"/>
      <c r="BU29" s="19"/>
      <c r="BV29" s="13"/>
      <c r="BW29" s="6"/>
      <c r="BX29" s="7"/>
      <c r="BY29" s="70" t="str">
        <f t="shared" si="0"/>
        <v/>
      </c>
      <c r="BZ29" s="71">
        <f t="shared" si="1"/>
        <v>0</v>
      </c>
      <c r="CA29" s="72" t="str">
        <f t="shared" si="2"/>
        <v/>
      </c>
    </row>
    <row r="30" spans="1:79" ht="15.6" x14ac:dyDescent="0.3">
      <c r="A30" s="12"/>
      <c r="B30" s="25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55"/>
      <c r="BT30" s="55"/>
      <c r="BU30" s="19"/>
      <c r="BV30" s="13"/>
      <c r="BW30" s="6"/>
      <c r="BX30" s="7"/>
      <c r="BY30" s="70" t="str">
        <f t="shared" si="0"/>
        <v/>
      </c>
      <c r="BZ30" s="71">
        <f t="shared" si="1"/>
        <v>0</v>
      </c>
      <c r="CA30" s="72" t="str">
        <f t="shared" si="2"/>
        <v/>
      </c>
    </row>
    <row r="31" spans="1:79" ht="15.6" x14ac:dyDescent="0.3">
      <c r="A31" s="12"/>
      <c r="B31" s="25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55"/>
      <c r="BT31" s="55"/>
      <c r="BU31" s="19"/>
      <c r="BV31" s="13"/>
      <c r="BW31" s="6"/>
      <c r="BX31" s="7"/>
      <c r="BY31" s="70" t="str">
        <f t="shared" si="0"/>
        <v/>
      </c>
      <c r="BZ31" s="71">
        <f t="shared" si="1"/>
        <v>0</v>
      </c>
      <c r="CA31" s="72" t="str">
        <f t="shared" si="2"/>
        <v/>
      </c>
    </row>
    <row r="32" spans="1:79" ht="15.6" x14ac:dyDescent="0.3">
      <c r="A32" s="12" t="s">
        <v>2</v>
      </c>
      <c r="B32" s="25">
        <v>14</v>
      </c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>
        <v>3.4</v>
      </c>
      <c r="BD32" s="28">
        <v>3.4</v>
      </c>
      <c r="BE32" s="28">
        <v>2.04</v>
      </c>
      <c r="BF32" s="28">
        <v>0.34</v>
      </c>
      <c r="BG32" s="28">
        <v>1.22</v>
      </c>
      <c r="BH32" s="28">
        <v>0.43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2.75</v>
      </c>
      <c r="BQ32" s="28">
        <v>3.53</v>
      </c>
      <c r="BR32" s="28">
        <v>0.12</v>
      </c>
      <c r="BS32" s="55">
        <v>1.1100000000000001</v>
      </c>
      <c r="BT32" s="55">
        <v>0.28999999999999998</v>
      </c>
      <c r="BU32" s="19" t="s">
        <v>2</v>
      </c>
      <c r="BV32" s="13">
        <v>14</v>
      </c>
      <c r="BW32" s="6"/>
      <c r="BX32" s="7" t="s">
        <v>11</v>
      </c>
      <c r="BY32" s="70">
        <f t="shared" si="0"/>
        <v>18.63</v>
      </c>
      <c r="BZ32" s="71">
        <f t="shared" si="1"/>
        <v>18</v>
      </c>
      <c r="CA32" s="72">
        <f t="shared" si="2"/>
        <v>1.0349999999999999</v>
      </c>
    </row>
    <row r="33" spans="1:79" ht="15.6" x14ac:dyDescent="0.3">
      <c r="A33" s="12"/>
      <c r="B33" s="25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55"/>
      <c r="BT33" s="55"/>
      <c r="BU33" s="19"/>
      <c r="BV33" s="13"/>
      <c r="BW33" s="6"/>
      <c r="BX33" s="7"/>
      <c r="BY33" s="70" t="str">
        <f t="shared" si="0"/>
        <v/>
      </c>
      <c r="BZ33" s="71">
        <f t="shared" si="1"/>
        <v>0</v>
      </c>
      <c r="CA33" s="72" t="str">
        <f t="shared" si="2"/>
        <v/>
      </c>
    </row>
    <row r="34" spans="1:79" ht="15.6" x14ac:dyDescent="0.3">
      <c r="A34" s="12"/>
      <c r="B34" s="25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55"/>
      <c r="BT34" s="55"/>
      <c r="BU34" s="19"/>
      <c r="BV34" s="13"/>
      <c r="BW34" s="6"/>
      <c r="BX34" s="7"/>
      <c r="BY34" s="70" t="str">
        <f t="shared" si="0"/>
        <v/>
      </c>
      <c r="BZ34" s="71">
        <f t="shared" si="1"/>
        <v>0</v>
      </c>
      <c r="CA34" s="72" t="str">
        <f t="shared" si="2"/>
        <v/>
      </c>
    </row>
    <row r="35" spans="1:79" ht="15.6" x14ac:dyDescent="0.3">
      <c r="A35" s="12"/>
      <c r="B35" s="25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55"/>
      <c r="BT35" s="55"/>
      <c r="BU35" s="19"/>
      <c r="BV35" s="13"/>
      <c r="BW35" s="6"/>
      <c r="BX35" s="7"/>
      <c r="BY35" s="70" t="str">
        <f t="shared" si="0"/>
        <v/>
      </c>
      <c r="BZ35" s="71">
        <f t="shared" si="1"/>
        <v>0</v>
      </c>
      <c r="CA35" s="72" t="str">
        <f t="shared" si="2"/>
        <v/>
      </c>
    </row>
    <row r="36" spans="1:79" ht="15.6" x14ac:dyDescent="0.3">
      <c r="A36" s="12">
        <v>12</v>
      </c>
      <c r="B36" s="25" t="s">
        <v>2</v>
      </c>
      <c r="C36" s="56"/>
      <c r="D36" s="28">
        <v>8.3800000000000008</v>
      </c>
      <c r="E36" s="28">
        <v>8.3800000000000008</v>
      </c>
      <c r="F36" s="28">
        <v>0.30499999999999999</v>
      </c>
      <c r="G36" s="28">
        <v>0.30499999999999999</v>
      </c>
      <c r="H36" s="28">
        <v>0.46</v>
      </c>
      <c r="I36" s="28">
        <v>0.15</v>
      </c>
      <c r="J36" s="28">
        <v>0.61</v>
      </c>
      <c r="K36" s="28">
        <v>0</v>
      </c>
      <c r="L36" s="28"/>
      <c r="M36" s="28"/>
      <c r="N36" s="28"/>
      <c r="O36" s="28"/>
      <c r="P36" s="28"/>
      <c r="Q36" s="28"/>
      <c r="R36" s="28">
        <v>0.3</v>
      </c>
      <c r="S36" s="28">
        <v>1.22</v>
      </c>
      <c r="T36" s="28">
        <v>1.83</v>
      </c>
      <c r="U36" s="28">
        <v>1.83</v>
      </c>
      <c r="V36" s="28">
        <v>3.96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61">
        <v>0</v>
      </c>
      <c r="AR36" s="28">
        <v>1.2250000000000001</v>
      </c>
      <c r="AS36" s="28">
        <v>1.2250000000000001</v>
      </c>
      <c r="AT36" s="28">
        <v>2.25</v>
      </c>
      <c r="AU36" s="28">
        <v>2.4</v>
      </c>
      <c r="AV36" s="28">
        <v>0.3</v>
      </c>
      <c r="AW36" s="28">
        <v>0</v>
      </c>
      <c r="AX36" s="28"/>
      <c r="AY36" s="28">
        <v>0</v>
      </c>
      <c r="AZ36" s="28">
        <v>0.05</v>
      </c>
      <c r="BA36" s="28">
        <v>0.05</v>
      </c>
      <c r="BB36" s="28">
        <v>0.05</v>
      </c>
      <c r="BC36" s="28">
        <v>0.05</v>
      </c>
      <c r="BD36" s="28">
        <v>2.8</v>
      </c>
      <c r="BE36" s="28">
        <v>2.1100000000000003</v>
      </c>
      <c r="BF36" s="28">
        <v>1.44</v>
      </c>
      <c r="BG36" s="28">
        <v>3.3</v>
      </c>
      <c r="BH36" s="28">
        <v>1.31</v>
      </c>
      <c r="BI36" s="28">
        <v>0</v>
      </c>
      <c r="BJ36" s="28">
        <v>0</v>
      </c>
      <c r="BK36" s="28"/>
      <c r="BL36" s="28"/>
      <c r="BM36" s="28"/>
      <c r="BN36" s="28"/>
      <c r="BO36" s="28"/>
      <c r="BP36" s="28"/>
      <c r="BQ36" s="28"/>
      <c r="BR36" s="28"/>
      <c r="BS36" s="55"/>
      <c r="BT36" s="55"/>
      <c r="BU36" s="19">
        <v>12</v>
      </c>
      <c r="BV36" s="13" t="s">
        <v>2</v>
      </c>
      <c r="BW36" s="6" t="s">
        <v>113</v>
      </c>
      <c r="BX36" s="7"/>
      <c r="BY36" s="70">
        <f t="shared" si="0"/>
        <v>46.289999999999978</v>
      </c>
      <c r="BZ36" s="71">
        <f t="shared" si="1"/>
        <v>39</v>
      </c>
      <c r="CA36" s="72">
        <f t="shared" si="2"/>
        <v>1.1869230769230763</v>
      </c>
    </row>
    <row r="37" spans="1:79" ht="15.6" x14ac:dyDescent="0.3">
      <c r="A37" s="12" t="s">
        <v>2</v>
      </c>
      <c r="B37" s="25">
        <v>15</v>
      </c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>
        <v>2.7</v>
      </c>
      <c r="BD37" s="28">
        <v>0.6</v>
      </c>
      <c r="BE37" s="28">
        <v>5</v>
      </c>
      <c r="BF37" s="28">
        <v>1.04</v>
      </c>
      <c r="BG37" s="28">
        <v>3.82</v>
      </c>
      <c r="BH37" s="28">
        <v>0.42</v>
      </c>
      <c r="BI37" s="28">
        <v>0</v>
      </c>
      <c r="BJ37" s="28">
        <v>0</v>
      </c>
      <c r="BK37" s="28">
        <v>0</v>
      </c>
      <c r="BL37" s="28">
        <v>0</v>
      </c>
      <c r="BM37" s="28">
        <v>4.7199999999999989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55">
        <v>0.14000000000000001</v>
      </c>
      <c r="BT37" s="54">
        <v>0</v>
      </c>
      <c r="BU37" s="19" t="s">
        <v>2</v>
      </c>
      <c r="BV37" s="13">
        <v>15</v>
      </c>
      <c r="BW37" s="6"/>
      <c r="BX37" s="7" t="s">
        <v>12</v>
      </c>
      <c r="BY37" s="70">
        <f t="shared" si="0"/>
        <v>18.439999999999998</v>
      </c>
      <c r="BZ37" s="71">
        <f t="shared" si="1"/>
        <v>18</v>
      </c>
      <c r="CA37" s="72">
        <f t="shared" si="2"/>
        <v>1.0244444444444443</v>
      </c>
    </row>
    <row r="38" spans="1:79" ht="15.6" x14ac:dyDescent="0.3">
      <c r="A38" s="12"/>
      <c r="B38" s="25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55"/>
      <c r="BT38" s="55"/>
      <c r="BU38" s="19"/>
      <c r="BV38" s="13"/>
      <c r="BW38" s="6"/>
      <c r="BX38" s="7"/>
      <c r="BY38" s="70" t="str">
        <f t="shared" si="0"/>
        <v/>
      </c>
      <c r="BZ38" s="71">
        <f t="shared" si="1"/>
        <v>0</v>
      </c>
      <c r="CA38" s="72" t="str">
        <f t="shared" si="2"/>
        <v/>
      </c>
    </row>
    <row r="39" spans="1:79" ht="15.6" x14ac:dyDescent="0.3">
      <c r="A39" s="12">
        <v>13</v>
      </c>
      <c r="B39" s="25" t="s">
        <v>2</v>
      </c>
      <c r="C39" s="56"/>
      <c r="D39" s="28">
        <v>0.99</v>
      </c>
      <c r="E39" s="28">
        <v>0.99</v>
      </c>
      <c r="F39" s="28">
        <v>0</v>
      </c>
      <c r="G39" s="28">
        <v>0</v>
      </c>
      <c r="H39" s="28">
        <v>0</v>
      </c>
      <c r="I39" s="28">
        <v>0.15</v>
      </c>
      <c r="J39" s="28">
        <v>0.61</v>
      </c>
      <c r="K39" s="28">
        <v>0</v>
      </c>
      <c r="L39" s="28">
        <v>3.43</v>
      </c>
      <c r="M39" s="28">
        <v>3.43</v>
      </c>
      <c r="N39" s="28">
        <v>1.37</v>
      </c>
      <c r="O39" s="28">
        <v>0.15</v>
      </c>
      <c r="P39" s="28">
        <v>0.15</v>
      </c>
      <c r="Q39" s="28">
        <v>0.91</v>
      </c>
      <c r="R39" s="28">
        <v>0.61</v>
      </c>
      <c r="S39" s="28">
        <v>0.61</v>
      </c>
      <c r="T39" s="28">
        <v>3.96</v>
      </c>
      <c r="U39" s="28">
        <v>3.96</v>
      </c>
      <c r="V39" s="28">
        <v>0.91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>
        <v>0</v>
      </c>
      <c r="AK39" s="28">
        <v>0</v>
      </c>
      <c r="AL39" s="28">
        <v>2.8</v>
      </c>
      <c r="AM39" s="28">
        <v>0</v>
      </c>
      <c r="AN39" s="28">
        <v>1.1000000000000001</v>
      </c>
      <c r="AO39" s="28">
        <v>2</v>
      </c>
      <c r="AP39" s="28">
        <v>4.95</v>
      </c>
      <c r="AQ39" s="61">
        <v>4.95</v>
      </c>
      <c r="AR39" s="28">
        <v>1.85</v>
      </c>
      <c r="AS39" s="28">
        <v>1.85</v>
      </c>
      <c r="AT39" s="28">
        <v>0</v>
      </c>
      <c r="AU39" s="28">
        <v>3.6</v>
      </c>
      <c r="AV39" s="28">
        <v>0</v>
      </c>
      <c r="AW39" s="28">
        <v>0</v>
      </c>
      <c r="AX39" s="28">
        <v>0.4</v>
      </c>
      <c r="AY39" s="28">
        <v>2.2000000000000002</v>
      </c>
      <c r="AZ39" s="28">
        <v>0.4</v>
      </c>
      <c r="BA39" s="28">
        <v>0</v>
      </c>
      <c r="BB39" s="28">
        <v>2</v>
      </c>
      <c r="BC39" s="28">
        <v>1.1000000000000001</v>
      </c>
      <c r="BD39" s="28">
        <v>0.5</v>
      </c>
      <c r="BE39" s="28">
        <v>0.52</v>
      </c>
      <c r="BF39" s="28">
        <v>4.18</v>
      </c>
      <c r="BG39" s="28">
        <v>0.98</v>
      </c>
      <c r="BH39" s="28">
        <v>1.81</v>
      </c>
      <c r="BI39" s="28">
        <v>2.67</v>
      </c>
      <c r="BJ39" s="28">
        <v>2.31</v>
      </c>
      <c r="BK39" s="28"/>
      <c r="BL39" s="28"/>
      <c r="BM39" s="28"/>
      <c r="BN39" s="28"/>
      <c r="BO39" s="28"/>
      <c r="BP39" s="28"/>
      <c r="BQ39" s="28"/>
      <c r="BR39" s="28"/>
      <c r="BS39" s="55"/>
      <c r="BT39" s="55"/>
      <c r="BU39" s="19">
        <v>13</v>
      </c>
      <c r="BV39" s="13" t="s">
        <v>2</v>
      </c>
      <c r="BW39" s="6" t="s">
        <v>114</v>
      </c>
      <c r="BX39" s="7"/>
      <c r="BY39" s="70">
        <f t="shared" si="0"/>
        <v>64.40000000000002</v>
      </c>
      <c r="BZ39" s="71">
        <f t="shared" si="1"/>
        <v>46</v>
      </c>
      <c r="CA39" s="72">
        <f t="shared" si="2"/>
        <v>1.4000000000000004</v>
      </c>
    </row>
    <row r="40" spans="1:79" ht="15.6" x14ac:dyDescent="0.3">
      <c r="A40" s="12"/>
      <c r="B40" s="25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55"/>
      <c r="BT40" s="55"/>
      <c r="BU40" s="19"/>
      <c r="BV40" s="13"/>
      <c r="BW40" s="6"/>
      <c r="BX40" s="7"/>
      <c r="BY40" s="70" t="str">
        <f t="shared" si="0"/>
        <v/>
      </c>
      <c r="BZ40" s="71">
        <f t="shared" si="1"/>
        <v>0</v>
      </c>
      <c r="CA40" s="72" t="str">
        <f t="shared" si="2"/>
        <v/>
      </c>
    </row>
    <row r="41" spans="1:79" ht="15.6" x14ac:dyDescent="0.3">
      <c r="A41" s="12"/>
      <c r="B41" s="25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55"/>
      <c r="BT41" s="55"/>
      <c r="BU41" s="19"/>
      <c r="BV41" s="13"/>
      <c r="BW41" s="6"/>
      <c r="BX41" s="7"/>
      <c r="BY41" s="70" t="str">
        <f t="shared" si="0"/>
        <v/>
      </c>
      <c r="BZ41" s="71">
        <f t="shared" si="1"/>
        <v>0</v>
      </c>
      <c r="CA41" s="72" t="str">
        <f t="shared" si="2"/>
        <v/>
      </c>
    </row>
    <row r="42" spans="1:79" ht="15.6" x14ac:dyDescent="0.3">
      <c r="A42" s="12" t="s">
        <v>2</v>
      </c>
      <c r="B42" s="25">
        <v>16</v>
      </c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>
        <v>3.8</v>
      </c>
      <c r="BD42" s="28">
        <v>2.8</v>
      </c>
      <c r="BE42" s="28">
        <v>2.39</v>
      </c>
      <c r="BF42" s="28">
        <v>0.55000000000000004</v>
      </c>
      <c r="BG42" s="28">
        <v>6.54</v>
      </c>
      <c r="BH42" s="28">
        <v>0.26</v>
      </c>
      <c r="BI42" s="28">
        <v>0</v>
      </c>
      <c r="BJ42" s="28">
        <v>0</v>
      </c>
      <c r="BK42" s="28">
        <v>0.87</v>
      </c>
      <c r="BL42" s="28">
        <v>1.79</v>
      </c>
      <c r="BM42" s="28">
        <v>2.9899999999999807</v>
      </c>
      <c r="BN42" s="28">
        <v>0</v>
      </c>
      <c r="BO42" s="28">
        <v>0</v>
      </c>
      <c r="BP42" s="28">
        <v>0.9</v>
      </c>
      <c r="BQ42" s="28">
        <v>0.69</v>
      </c>
      <c r="BR42" s="28">
        <v>0</v>
      </c>
      <c r="BS42" s="55">
        <v>0.27</v>
      </c>
      <c r="BT42" s="55">
        <v>1.68</v>
      </c>
      <c r="BU42" s="19" t="s">
        <v>2</v>
      </c>
      <c r="BV42" s="13">
        <v>16</v>
      </c>
      <c r="BW42" s="6"/>
      <c r="BX42" s="7" t="s">
        <v>13</v>
      </c>
      <c r="BY42" s="70">
        <f t="shared" si="0"/>
        <v>25.529999999999983</v>
      </c>
      <c r="BZ42" s="71">
        <f t="shared" si="1"/>
        <v>18</v>
      </c>
      <c r="CA42" s="72">
        <f t="shared" si="2"/>
        <v>1.4183333333333323</v>
      </c>
    </row>
    <row r="43" spans="1:79" ht="15.6" x14ac:dyDescent="0.3">
      <c r="A43" s="12">
        <v>14</v>
      </c>
      <c r="B43" s="25" t="s">
        <v>2</v>
      </c>
      <c r="C43" s="56"/>
      <c r="D43" s="28">
        <v>1.79</v>
      </c>
      <c r="E43" s="28">
        <v>1.79</v>
      </c>
      <c r="F43" s="28">
        <v>0.34499999999999997</v>
      </c>
      <c r="G43" s="28">
        <v>0.34499999999999997</v>
      </c>
      <c r="H43" s="28">
        <v>0</v>
      </c>
      <c r="I43" s="28">
        <v>0</v>
      </c>
      <c r="J43" s="28">
        <v>0</v>
      </c>
      <c r="K43" s="28">
        <v>0</v>
      </c>
      <c r="L43" s="28">
        <v>1.22</v>
      </c>
      <c r="M43" s="28">
        <v>1.22</v>
      </c>
      <c r="N43" s="28">
        <v>4.2699999999999996</v>
      </c>
      <c r="O43" s="28">
        <v>0</v>
      </c>
      <c r="P43" s="28">
        <v>0</v>
      </c>
      <c r="Q43" s="28">
        <v>0</v>
      </c>
      <c r="R43" s="28">
        <v>0.3</v>
      </c>
      <c r="S43" s="28">
        <v>0</v>
      </c>
      <c r="T43" s="28">
        <v>0.91500000000000004</v>
      </c>
      <c r="U43" s="28">
        <v>0.91500000000000004</v>
      </c>
      <c r="V43" s="28">
        <v>3.05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>
        <v>0.3</v>
      </c>
      <c r="AK43" s="28">
        <v>1.2</v>
      </c>
      <c r="AL43" s="28">
        <v>0.8</v>
      </c>
      <c r="AM43" s="28">
        <v>0</v>
      </c>
      <c r="AN43" s="28">
        <v>0.6</v>
      </c>
      <c r="AO43" s="28">
        <v>0</v>
      </c>
      <c r="AP43" s="28"/>
      <c r="AQ43" s="28"/>
      <c r="AR43" s="28"/>
      <c r="AS43" s="28"/>
      <c r="AT43" s="28"/>
      <c r="AU43" s="28"/>
      <c r="AV43" s="28"/>
      <c r="AW43" s="28">
        <v>2.1</v>
      </c>
      <c r="AX43" s="28">
        <v>0</v>
      </c>
      <c r="AY43" s="28">
        <v>0</v>
      </c>
      <c r="AZ43" s="28">
        <v>0.4</v>
      </c>
      <c r="BA43" s="28">
        <v>1.2</v>
      </c>
      <c r="BB43" s="28">
        <v>0.2</v>
      </c>
      <c r="BC43" s="28">
        <v>1.25</v>
      </c>
      <c r="BD43" s="28">
        <v>3.1</v>
      </c>
      <c r="BE43" s="28">
        <v>5.73</v>
      </c>
      <c r="BF43" s="28">
        <v>2.27</v>
      </c>
      <c r="BG43" s="28">
        <v>2.67</v>
      </c>
      <c r="BH43" s="28">
        <v>2.85</v>
      </c>
      <c r="BI43" s="28">
        <v>0</v>
      </c>
      <c r="BJ43" s="28">
        <v>1.25</v>
      </c>
      <c r="BK43" s="28"/>
      <c r="BL43" s="28"/>
      <c r="BM43" s="28"/>
      <c r="BN43" s="28"/>
      <c r="BO43" s="28"/>
      <c r="BP43" s="28"/>
      <c r="BQ43" s="28"/>
      <c r="BR43" s="28"/>
      <c r="BS43" s="55"/>
      <c r="BT43" s="55"/>
      <c r="BU43" s="19">
        <v>14</v>
      </c>
      <c r="BV43" s="13" t="s">
        <v>2</v>
      </c>
      <c r="BW43" s="6" t="s">
        <v>115</v>
      </c>
      <c r="BX43" s="7"/>
      <c r="BY43" s="70">
        <f t="shared" si="0"/>
        <v>42.080000000000013</v>
      </c>
      <c r="BZ43" s="71">
        <f t="shared" si="1"/>
        <v>39</v>
      </c>
      <c r="CA43" s="72">
        <f t="shared" si="2"/>
        <v>1.0789743589743592</v>
      </c>
    </row>
    <row r="44" spans="1:79" ht="15.6" x14ac:dyDescent="0.3">
      <c r="A44" s="12"/>
      <c r="B44" s="25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55"/>
      <c r="BT44" s="55"/>
      <c r="BU44" s="19"/>
      <c r="BV44" s="13"/>
      <c r="BW44" s="6"/>
      <c r="BX44" s="7"/>
      <c r="BY44" s="70" t="str">
        <f t="shared" si="0"/>
        <v/>
      </c>
      <c r="BZ44" s="71">
        <f t="shared" si="1"/>
        <v>0</v>
      </c>
      <c r="CA44" s="72" t="str">
        <f t="shared" si="2"/>
        <v/>
      </c>
    </row>
    <row r="45" spans="1:79" ht="15.6" x14ac:dyDescent="0.3">
      <c r="A45" s="12"/>
      <c r="B45" s="25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55"/>
      <c r="BT45" s="55"/>
      <c r="BU45" s="19"/>
      <c r="BV45" s="13"/>
      <c r="BW45" s="6"/>
      <c r="BX45" s="7"/>
      <c r="BY45" s="70" t="str">
        <f t="shared" si="0"/>
        <v/>
      </c>
      <c r="BZ45" s="71">
        <f t="shared" si="1"/>
        <v>0</v>
      </c>
      <c r="CA45" s="72" t="str">
        <f t="shared" si="2"/>
        <v/>
      </c>
    </row>
    <row r="46" spans="1:79" ht="15.6" x14ac:dyDescent="0.3">
      <c r="A46" s="12"/>
      <c r="B46" s="25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55"/>
      <c r="BT46" s="55"/>
      <c r="BU46" s="19"/>
      <c r="BV46" s="13"/>
      <c r="BW46" s="6"/>
      <c r="BX46" s="7"/>
      <c r="BY46" s="70" t="str">
        <f t="shared" si="0"/>
        <v/>
      </c>
      <c r="BZ46" s="71">
        <f t="shared" si="1"/>
        <v>0</v>
      </c>
      <c r="CA46" s="72" t="str">
        <f t="shared" si="2"/>
        <v/>
      </c>
    </row>
    <row r="47" spans="1:79" ht="15.6" x14ac:dyDescent="0.3">
      <c r="A47" s="12" t="s">
        <v>2</v>
      </c>
      <c r="B47" s="25">
        <v>17</v>
      </c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>
        <v>2.5</v>
      </c>
      <c r="BD47" s="28">
        <v>0</v>
      </c>
      <c r="BE47" s="28">
        <v>6.86</v>
      </c>
      <c r="BF47" s="28">
        <v>0</v>
      </c>
      <c r="BG47" s="28">
        <v>1.31</v>
      </c>
      <c r="BH47" s="28">
        <v>4.95</v>
      </c>
      <c r="BI47" s="28">
        <v>0</v>
      </c>
      <c r="BJ47" s="28">
        <v>0.85</v>
      </c>
      <c r="BK47" s="28">
        <v>0.6</v>
      </c>
      <c r="BL47" s="28"/>
      <c r="BM47" s="28">
        <v>5.6800000000000068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5">
        <v>0</v>
      </c>
      <c r="BT47" s="55">
        <v>0.6</v>
      </c>
      <c r="BU47" s="19" t="s">
        <v>2</v>
      </c>
      <c r="BV47" s="13">
        <v>17</v>
      </c>
      <c r="BW47" s="6"/>
      <c r="BX47" s="7" t="s">
        <v>14</v>
      </c>
      <c r="BY47" s="70">
        <f t="shared" si="0"/>
        <v>23.350000000000012</v>
      </c>
      <c r="BZ47" s="71">
        <f t="shared" si="1"/>
        <v>17</v>
      </c>
      <c r="CA47" s="72">
        <f t="shared" si="2"/>
        <v>1.3735294117647066</v>
      </c>
    </row>
    <row r="48" spans="1:79" ht="15.6" x14ac:dyDescent="0.3">
      <c r="A48" s="12"/>
      <c r="B48" s="25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55"/>
      <c r="BT48" s="55"/>
      <c r="BU48" s="19"/>
      <c r="BV48" s="13"/>
      <c r="BW48" s="6"/>
      <c r="BX48" s="7"/>
      <c r="BY48" s="70" t="str">
        <f t="shared" si="0"/>
        <v/>
      </c>
      <c r="BZ48" s="71">
        <f t="shared" si="1"/>
        <v>0</v>
      </c>
      <c r="CA48" s="72" t="str">
        <f t="shared" si="2"/>
        <v/>
      </c>
    </row>
    <row r="49" spans="1:79" ht="15.6" x14ac:dyDescent="0.3">
      <c r="A49" s="12"/>
      <c r="B49" s="25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55"/>
      <c r="BT49" s="55"/>
      <c r="BU49" s="19"/>
      <c r="BV49" s="13"/>
      <c r="BW49" s="6"/>
      <c r="BX49" s="7"/>
      <c r="BY49" s="70" t="str">
        <f t="shared" si="0"/>
        <v/>
      </c>
      <c r="BZ49" s="71">
        <f t="shared" si="1"/>
        <v>0</v>
      </c>
      <c r="CA49" s="72" t="str">
        <f t="shared" si="2"/>
        <v/>
      </c>
    </row>
    <row r="50" spans="1:79" ht="15.6" x14ac:dyDescent="0.3">
      <c r="A50" s="12">
        <v>15</v>
      </c>
      <c r="B50" s="25"/>
      <c r="C50" s="29"/>
      <c r="D50" s="28"/>
      <c r="E50" s="28"/>
      <c r="F50" s="28"/>
      <c r="G50" s="28"/>
      <c r="H50" s="28"/>
      <c r="I50" s="28"/>
      <c r="J50" s="28"/>
      <c r="K50" s="28">
        <v>0</v>
      </c>
      <c r="L50" s="28">
        <v>0.68500000000000005</v>
      </c>
      <c r="M50" s="28">
        <v>0.68500000000000005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0.91</v>
      </c>
      <c r="T50" s="28">
        <v>4.42</v>
      </c>
      <c r="U50" s="28">
        <v>4.42</v>
      </c>
      <c r="V50" s="28">
        <v>3.05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>
        <v>0</v>
      </c>
      <c r="AK50" s="28">
        <v>3.7</v>
      </c>
      <c r="AL50" s="28">
        <v>0.5</v>
      </c>
      <c r="AM50" s="28">
        <v>0</v>
      </c>
      <c r="AN50" s="28">
        <v>0.4</v>
      </c>
      <c r="AO50" s="28">
        <v>0.2</v>
      </c>
      <c r="AP50" s="28">
        <v>0.1</v>
      </c>
      <c r="AQ50" s="28">
        <v>0.1</v>
      </c>
      <c r="AR50" s="28">
        <v>1.25</v>
      </c>
      <c r="AS50" s="28">
        <v>1.25</v>
      </c>
      <c r="AT50" s="28">
        <v>0.9</v>
      </c>
      <c r="AU50" s="28">
        <v>4.4000000000000004</v>
      </c>
      <c r="AV50" s="28"/>
      <c r="AW50" s="28">
        <v>0</v>
      </c>
      <c r="AX50" s="28">
        <v>0</v>
      </c>
      <c r="AY50" s="28"/>
      <c r="AZ50" s="28"/>
      <c r="BA50" s="28"/>
      <c r="BB50" s="28">
        <v>0</v>
      </c>
      <c r="BC50" s="28"/>
      <c r="BD50" s="28">
        <v>0</v>
      </c>
      <c r="BE50" s="28">
        <v>0</v>
      </c>
      <c r="BF50" s="28">
        <v>8.74</v>
      </c>
      <c r="BG50" s="28">
        <v>1.59</v>
      </c>
      <c r="BH50" s="28">
        <v>3.44</v>
      </c>
      <c r="BI50" s="28">
        <v>0</v>
      </c>
      <c r="BJ50" s="28">
        <v>0</v>
      </c>
      <c r="BK50" s="28"/>
      <c r="BL50" s="28"/>
      <c r="BM50" s="28"/>
      <c r="BN50" s="28"/>
      <c r="BO50" s="28"/>
      <c r="BP50" s="28"/>
      <c r="BQ50" s="28"/>
      <c r="BR50" s="28"/>
      <c r="BS50" s="55"/>
      <c r="BT50" s="55"/>
      <c r="BU50" s="19">
        <v>15</v>
      </c>
      <c r="BV50" s="13" t="s">
        <v>2</v>
      </c>
      <c r="BW50" s="6" t="s">
        <v>116</v>
      </c>
      <c r="BX50" s="7"/>
      <c r="BY50" s="70">
        <f t="shared" si="0"/>
        <v>40.74</v>
      </c>
      <c r="BZ50" s="71">
        <f t="shared" si="1"/>
        <v>34</v>
      </c>
      <c r="CA50" s="72">
        <f t="shared" si="2"/>
        <v>1.1982352941176471</v>
      </c>
    </row>
    <row r="51" spans="1:79" ht="15.6" x14ac:dyDescent="0.3">
      <c r="A51" s="12"/>
      <c r="B51" s="25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55"/>
      <c r="BT51" s="55"/>
      <c r="BU51" s="19"/>
      <c r="BV51" s="13"/>
      <c r="BW51" s="6"/>
      <c r="BX51" s="7"/>
      <c r="BY51" s="70" t="str">
        <f t="shared" si="0"/>
        <v/>
      </c>
      <c r="BZ51" s="71">
        <f t="shared" si="1"/>
        <v>0</v>
      </c>
      <c r="CA51" s="72" t="str">
        <f t="shared" si="2"/>
        <v/>
      </c>
    </row>
    <row r="52" spans="1:79" ht="15.6" x14ac:dyDescent="0.3">
      <c r="A52" s="12"/>
      <c r="B52" s="25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55"/>
      <c r="BT52" s="55"/>
      <c r="BU52" s="19"/>
      <c r="BV52" s="13"/>
      <c r="BW52" s="6"/>
      <c r="BX52" s="7"/>
      <c r="BY52" s="70" t="str">
        <f t="shared" si="0"/>
        <v/>
      </c>
      <c r="BZ52" s="71">
        <f t="shared" si="1"/>
        <v>0</v>
      </c>
      <c r="CA52" s="72" t="str">
        <f t="shared" si="2"/>
        <v/>
      </c>
    </row>
    <row r="53" spans="1:79" ht="15.6" x14ac:dyDescent="0.3">
      <c r="A53" s="12" t="s">
        <v>2</v>
      </c>
      <c r="B53" s="25">
        <v>18</v>
      </c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>
        <v>0</v>
      </c>
      <c r="BD53" s="28">
        <v>0</v>
      </c>
      <c r="BE53" s="28">
        <v>0.3</v>
      </c>
      <c r="BF53" s="28">
        <v>0</v>
      </c>
      <c r="BG53" s="28">
        <v>4.4800000000000004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0.96000000000000796</v>
      </c>
      <c r="BN53" s="28">
        <v>0</v>
      </c>
      <c r="BO53" s="28">
        <v>2.2799999999999998</v>
      </c>
      <c r="BP53" s="28">
        <v>1.7</v>
      </c>
      <c r="BQ53" s="28">
        <v>0</v>
      </c>
      <c r="BR53" s="28">
        <v>0</v>
      </c>
      <c r="BS53" s="55">
        <v>2.38</v>
      </c>
      <c r="BT53" s="54">
        <v>0</v>
      </c>
      <c r="BU53" s="19" t="s">
        <v>2</v>
      </c>
      <c r="BV53" s="13">
        <v>18</v>
      </c>
      <c r="BW53" s="6"/>
      <c r="BX53" s="7" t="s">
        <v>15</v>
      </c>
      <c r="BY53" s="70">
        <f t="shared" si="0"/>
        <v>12.100000000000009</v>
      </c>
      <c r="BZ53" s="71">
        <f t="shared" si="1"/>
        <v>18</v>
      </c>
      <c r="CA53" s="72">
        <f t="shared" si="2"/>
        <v>0.67222222222222272</v>
      </c>
    </row>
    <row r="54" spans="1:79" ht="15.6" x14ac:dyDescent="0.3">
      <c r="A54" s="12">
        <v>16</v>
      </c>
      <c r="B54" s="25" t="s">
        <v>2</v>
      </c>
      <c r="C54" s="56"/>
      <c r="D54" s="28">
        <v>5.03</v>
      </c>
      <c r="E54" s="28">
        <v>5.03</v>
      </c>
      <c r="F54" s="28">
        <v>0.15</v>
      </c>
      <c r="G54" s="28">
        <v>0.15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3.96</v>
      </c>
      <c r="T54" s="28">
        <v>7.165</v>
      </c>
      <c r="U54" s="28">
        <v>7.165</v>
      </c>
      <c r="V54" s="28">
        <v>1.83</v>
      </c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>
        <v>1.2</v>
      </c>
      <c r="AK54" s="28">
        <v>1.2</v>
      </c>
      <c r="AL54" s="28">
        <v>0</v>
      </c>
      <c r="AM54" s="28">
        <v>0</v>
      </c>
      <c r="AN54" s="28">
        <v>8.5</v>
      </c>
      <c r="AO54" s="28">
        <v>0</v>
      </c>
      <c r="AP54" s="28">
        <v>1.95</v>
      </c>
      <c r="AQ54" s="61">
        <v>2.65</v>
      </c>
      <c r="AR54" s="28">
        <v>1.6</v>
      </c>
      <c r="AS54" s="28">
        <v>1.6</v>
      </c>
      <c r="AT54" s="28">
        <v>0.2</v>
      </c>
      <c r="AU54" s="28">
        <v>1.1000000000000001</v>
      </c>
      <c r="AV54" s="28">
        <v>0</v>
      </c>
      <c r="AW54" s="28">
        <v>0.2</v>
      </c>
      <c r="AX54" s="28">
        <v>0.6</v>
      </c>
      <c r="AY54" s="28">
        <v>1.2</v>
      </c>
      <c r="AZ54" s="28">
        <v>0.2</v>
      </c>
      <c r="BA54" s="28">
        <v>1.8</v>
      </c>
      <c r="BB54" s="28">
        <v>0.1</v>
      </c>
      <c r="BC54" s="28">
        <v>0</v>
      </c>
      <c r="BD54" s="28">
        <v>0.7</v>
      </c>
      <c r="BE54" s="28">
        <v>0</v>
      </c>
      <c r="BF54" s="28">
        <v>0</v>
      </c>
      <c r="BG54" s="28">
        <v>2.97</v>
      </c>
      <c r="BH54" s="28">
        <v>0</v>
      </c>
      <c r="BI54" s="28">
        <v>0</v>
      </c>
      <c r="BJ54" s="28">
        <v>1.4</v>
      </c>
      <c r="BK54" s="28"/>
      <c r="BL54" s="28"/>
      <c r="BM54" s="28"/>
      <c r="BN54" s="28"/>
      <c r="BO54" s="28"/>
      <c r="BP54" s="28"/>
      <c r="BQ54" s="28"/>
      <c r="BR54" s="28"/>
      <c r="BS54" s="55"/>
      <c r="BT54" s="55"/>
      <c r="BU54" s="19">
        <v>16</v>
      </c>
      <c r="BV54" s="13" t="s">
        <v>2</v>
      </c>
      <c r="BW54" s="6" t="s">
        <v>117</v>
      </c>
      <c r="BX54" s="7"/>
      <c r="BY54" s="70">
        <f t="shared" si="0"/>
        <v>59.650000000000013</v>
      </c>
      <c r="BZ54" s="71">
        <f t="shared" si="1"/>
        <v>46</v>
      </c>
      <c r="CA54" s="72">
        <f t="shared" si="2"/>
        <v>1.2967391304347828</v>
      </c>
    </row>
    <row r="55" spans="1:79" ht="15.6" x14ac:dyDescent="0.3">
      <c r="A55" s="12">
        <v>17</v>
      </c>
      <c r="B55" s="25" t="s">
        <v>2</v>
      </c>
      <c r="C55" s="56"/>
      <c r="D55" s="28">
        <v>4.8</v>
      </c>
      <c r="E55" s="28">
        <v>4.8</v>
      </c>
      <c r="F55" s="28">
        <v>0.38</v>
      </c>
      <c r="G55" s="28">
        <v>0.38</v>
      </c>
      <c r="H55" s="28">
        <v>0</v>
      </c>
      <c r="I55" s="28">
        <v>0</v>
      </c>
      <c r="J55" s="28">
        <v>0</v>
      </c>
      <c r="K55" s="28">
        <v>0</v>
      </c>
      <c r="L55" s="28">
        <v>0.45500000000000002</v>
      </c>
      <c r="M55" s="28">
        <v>0.45500000000000002</v>
      </c>
      <c r="N55" s="28">
        <v>0</v>
      </c>
      <c r="O55" s="28">
        <v>1.675</v>
      </c>
      <c r="P55" s="28">
        <v>1.675</v>
      </c>
      <c r="Q55" s="28">
        <v>1.22</v>
      </c>
      <c r="R55" s="28">
        <v>4.57</v>
      </c>
      <c r="S55" s="28">
        <v>1.22</v>
      </c>
      <c r="T55" s="28">
        <v>3.5049999999999999</v>
      </c>
      <c r="U55" s="28">
        <v>3.5049999999999999</v>
      </c>
      <c r="V55" s="28">
        <v>1.83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61">
        <v>0</v>
      </c>
      <c r="AR55" s="28">
        <v>1.625</v>
      </c>
      <c r="AS55" s="28">
        <v>1.625</v>
      </c>
      <c r="AT55" s="28">
        <v>1.25</v>
      </c>
      <c r="AU55" s="28">
        <v>3</v>
      </c>
      <c r="AV55" s="28">
        <v>0</v>
      </c>
      <c r="AW55" s="28">
        <v>0.8</v>
      </c>
      <c r="AX55" s="28">
        <v>0.8</v>
      </c>
      <c r="AY55" s="28">
        <v>2.2000000000000002</v>
      </c>
      <c r="AZ55" s="28">
        <v>0.4</v>
      </c>
      <c r="BA55" s="28">
        <v>0.9</v>
      </c>
      <c r="BB55" s="28">
        <v>0.3</v>
      </c>
      <c r="BC55" s="28">
        <v>0</v>
      </c>
      <c r="BD55" s="28">
        <v>3.2</v>
      </c>
      <c r="BE55" s="28">
        <v>2.2599999999999998</v>
      </c>
      <c r="BF55" s="28">
        <v>5.5500000000000007</v>
      </c>
      <c r="BG55" s="28">
        <v>2.19</v>
      </c>
      <c r="BH55" s="28">
        <v>3.46</v>
      </c>
      <c r="BI55" s="28">
        <v>3.0700000000000003</v>
      </c>
      <c r="BJ55" s="28">
        <v>1.67</v>
      </c>
      <c r="BK55" s="28"/>
      <c r="BL55" s="28"/>
      <c r="BM55" s="28"/>
      <c r="BN55" s="28"/>
      <c r="BO55" s="28"/>
      <c r="BP55" s="28"/>
      <c r="BQ55" s="28"/>
      <c r="BR55" s="28"/>
      <c r="BS55" s="55"/>
      <c r="BT55" s="55"/>
      <c r="BU55" s="19">
        <v>17</v>
      </c>
      <c r="BV55" s="13" t="s">
        <v>2</v>
      </c>
      <c r="BW55" s="6" t="s">
        <v>118</v>
      </c>
      <c r="BX55" s="7"/>
      <c r="BY55" s="70">
        <f t="shared" si="0"/>
        <v>64.77</v>
      </c>
      <c r="BZ55" s="71">
        <f t="shared" si="1"/>
        <v>46</v>
      </c>
      <c r="CA55" s="72">
        <f t="shared" si="2"/>
        <v>1.4080434782608695</v>
      </c>
    </row>
    <row r="56" spans="1:79" ht="15.6" x14ac:dyDescent="0.3">
      <c r="A56" s="12">
        <v>18</v>
      </c>
      <c r="B56" s="25" t="s">
        <v>2</v>
      </c>
      <c r="C56" s="56"/>
      <c r="D56" s="28">
        <v>1.37</v>
      </c>
      <c r="E56" s="28">
        <v>1.37</v>
      </c>
      <c r="F56" s="28">
        <v>0</v>
      </c>
      <c r="G56" s="28">
        <v>0</v>
      </c>
      <c r="H56" s="28">
        <v>0</v>
      </c>
      <c r="I56" s="28">
        <v>0.61</v>
      </c>
      <c r="J56" s="28">
        <v>0</v>
      </c>
      <c r="K56" s="28">
        <v>0</v>
      </c>
      <c r="L56" s="28">
        <v>1.45</v>
      </c>
      <c r="M56" s="28">
        <v>1.45</v>
      </c>
      <c r="N56" s="28">
        <v>0.46</v>
      </c>
      <c r="O56" s="28">
        <v>1.22</v>
      </c>
      <c r="P56" s="28">
        <v>1.22</v>
      </c>
      <c r="Q56" s="28">
        <v>1.22</v>
      </c>
      <c r="R56" s="28">
        <v>3.05</v>
      </c>
      <c r="S56" s="28">
        <v>4.88</v>
      </c>
      <c r="T56" s="28">
        <v>3.05</v>
      </c>
      <c r="U56" s="28">
        <v>3.05</v>
      </c>
      <c r="V56" s="28">
        <v>3.96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>
        <v>1.2</v>
      </c>
      <c r="AK56" s="28">
        <v>9.1</v>
      </c>
      <c r="AL56" s="28">
        <v>0.9</v>
      </c>
      <c r="AM56" s="28">
        <v>2.4</v>
      </c>
      <c r="AN56" s="28">
        <v>1.3</v>
      </c>
      <c r="AO56" s="28">
        <v>0</v>
      </c>
      <c r="AP56" s="28">
        <v>2.5499999999999998</v>
      </c>
      <c r="AQ56" s="61">
        <v>2.5499999999999998</v>
      </c>
      <c r="AR56" s="28">
        <v>1.0666666666666667</v>
      </c>
      <c r="AS56" s="28">
        <v>1.0666666666666667</v>
      </c>
      <c r="AT56" s="28">
        <v>1.0666666666666667</v>
      </c>
      <c r="AU56" s="28"/>
      <c r="AV56" s="28">
        <v>0</v>
      </c>
      <c r="AW56" s="28">
        <v>0.4</v>
      </c>
      <c r="AX56" s="28">
        <v>0</v>
      </c>
      <c r="AY56" s="28">
        <v>1.7</v>
      </c>
      <c r="AZ56" s="28">
        <v>0</v>
      </c>
      <c r="BA56" s="28">
        <v>1.8</v>
      </c>
      <c r="BB56" s="28">
        <v>0</v>
      </c>
      <c r="BC56" s="28">
        <v>0</v>
      </c>
      <c r="BD56" s="28">
        <v>3.8000000000000003</v>
      </c>
      <c r="BE56" s="28">
        <v>1.9100000000000001</v>
      </c>
      <c r="BF56" s="28">
        <v>2.34</v>
      </c>
      <c r="BG56" s="28">
        <v>1.48</v>
      </c>
      <c r="BH56" s="28">
        <v>2.2000000000000002</v>
      </c>
      <c r="BI56" s="28">
        <v>2.2199999999999998</v>
      </c>
      <c r="BJ56" s="28">
        <v>4</v>
      </c>
      <c r="BK56" s="28"/>
      <c r="BL56" s="28"/>
      <c r="BM56" s="28"/>
      <c r="BN56" s="28"/>
      <c r="BO56" s="28"/>
      <c r="BP56" s="28"/>
      <c r="BQ56" s="28"/>
      <c r="BR56" s="28"/>
      <c r="BS56" s="55"/>
      <c r="BT56" s="55"/>
      <c r="BU56" s="19">
        <v>18</v>
      </c>
      <c r="BV56" s="13" t="s">
        <v>2</v>
      </c>
      <c r="BW56" s="6" t="s">
        <v>119</v>
      </c>
      <c r="BX56" s="7"/>
      <c r="BY56" s="70">
        <f t="shared" si="0"/>
        <v>73.410000000000011</v>
      </c>
      <c r="BZ56" s="71">
        <f t="shared" si="1"/>
        <v>45</v>
      </c>
      <c r="CA56" s="72">
        <f t="shared" si="2"/>
        <v>1.6313333333333335</v>
      </c>
    </row>
    <row r="57" spans="1:79" ht="15.6" x14ac:dyDescent="0.3">
      <c r="A57" s="12"/>
      <c r="B57" s="25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55"/>
      <c r="BT57" s="55"/>
      <c r="BU57" s="19"/>
      <c r="BV57" s="13"/>
      <c r="BW57" s="6"/>
      <c r="BX57" s="7"/>
      <c r="BY57" s="70" t="str">
        <f t="shared" si="0"/>
        <v/>
      </c>
      <c r="BZ57" s="71">
        <f t="shared" si="1"/>
        <v>0</v>
      </c>
      <c r="CA57" s="72" t="str">
        <f t="shared" si="2"/>
        <v/>
      </c>
    </row>
    <row r="58" spans="1:79" ht="15.6" x14ac:dyDescent="0.3">
      <c r="A58" s="12" t="s">
        <v>2</v>
      </c>
      <c r="B58" s="25">
        <v>19</v>
      </c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>
        <v>0.8</v>
      </c>
      <c r="BD58" s="28">
        <v>0</v>
      </c>
      <c r="BE58" s="28">
        <v>2.29</v>
      </c>
      <c r="BF58" s="28">
        <v>0.31</v>
      </c>
      <c r="BG58" s="28">
        <v>3.77</v>
      </c>
      <c r="BH58" s="28">
        <v>1.03</v>
      </c>
      <c r="BI58" s="28">
        <v>1.37</v>
      </c>
      <c r="BJ58" s="28">
        <v>2.4</v>
      </c>
      <c r="BK58" s="28">
        <v>0.49</v>
      </c>
      <c r="BL58" s="28">
        <v>3.63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55">
        <v>0</v>
      </c>
      <c r="BT58" s="54">
        <v>0</v>
      </c>
      <c r="BU58" s="19" t="s">
        <v>2</v>
      </c>
      <c r="BV58" s="13">
        <v>19</v>
      </c>
      <c r="BW58" s="6"/>
      <c r="BX58" s="7" t="s">
        <v>16</v>
      </c>
      <c r="BY58" s="70">
        <f t="shared" si="0"/>
        <v>16.09</v>
      </c>
      <c r="BZ58" s="71">
        <f t="shared" si="1"/>
        <v>18</v>
      </c>
      <c r="CA58" s="72">
        <f t="shared" si="2"/>
        <v>0.89388888888888884</v>
      </c>
    </row>
    <row r="59" spans="1:79" ht="15.6" x14ac:dyDescent="0.3">
      <c r="A59" s="12"/>
      <c r="B59" s="25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55"/>
      <c r="BT59" s="55"/>
      <c r="BU59" s="19"/>
      <c r="BV59" s="13"/>
      <c r="BW59" s="6"/>
      <c r="BX59" s="7"/>
      <c r="BY59" s="70" t="str">
        <f t="shared" si="0"/>
        <v/>
      </c>
      <c r="BZ59" s="71">
        <f t="shared" si="1"/>
        <v>0</v>
      </c>
      <c r="CA59" s="72" t="str">
        <f t="shared" si="2"/>
        <v/>
      </c>
    </row>
    <row r="60" spans="1:79" ht="15.6" x14ac:dyDescent="0.3">
      <c r="A60" s="12"/>
      <c r="B60" s="25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55"/>
      <c r="BT60" s="55"/>
      <c r="BU60" s="19"/>
      <c r="BV60" s="13"/>
      <c r="BW60" s="6"/>
      <c r="BX60" s="7"/>
      <c r="BY60" s="70" t="str">
        <f t="shared" si="0"/>
        <v/>
      </c>
      <c r="BZ60" s="71">
        <f t="shared" si="1"/>
        <v>0</v>
      </c>
      <c r="CA60" s="72" t="str">
        <f t="shared" si="2"/>
        <v/>
      </c>
    </row>
    <row r="61" spans="1:79" ht="15.6" x14ac:dyDescent="0.3">
      <c r="A61" s="12"/>
      <c r="B61" s="25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55"/>
      <c r="BT61" s="55"/>
      <c r="BU61" s="19"/>
      <c r="BV61" s="13"/>
      <c r="BW61" s="6"/>
      <c r="BX61" s="7"/>
      <c r="BY61" s="70" t="str">
        <f t="shared" si="0"/>
        <v/>
      </c>
      <c r="BZ61" s="71">
        <f t="shared" si="1"/>
        <v>0</v>
      </c>
      <c r="CA61" s="72" t="str">
        <f t="shared" si="2"/>
        <v/>
      </c>
    </row>
    <row r="62" spans="1:79" ht="15.6" x14ac:dyDescent="0.3">
      <c r="A62" s="12">
        <v>19</v>
      </c>
      <c r="B62" s="25" t="s">
        <v>2</v>
      </c>
      <c r="C62" s="56"/>
      <c r="D62" s="28">
        <v>6.86</v>
      </c>
      <c r="E62" s="28">
        <v>6.86</v>
      </c>
      <c r="F62" s="28">
        <v>0.91500000000000004</v>
      </c>
      <c r="G62" s="28">
        <v>0.91500000000000004</v>
      </c>
      <c r="H62" s="28">
        <v>0</v>
      </c>
      <c r="I62" s="28">
        <v>0.3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/>
      <c r="S62" s="28">
        <v>5.18</v>
      </c>
      <c r="T62" s="28">
        <v>8.99</v>
      </c>
      <c r="U62" s="28">
        <v>8.99</v>
      </c>
      <c r="V62" s="28">
        <v>0</v>
      </c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>
        <v>0.6</v>
      </c>
      <c r="AK62" s="28"/>
      <c r="AL62" s="28"/>
      <c r="AM62" s="28">
        <v>0</v>
      </c>
      <c r="AN62" s="28">
        <v>0</v>
      </c>
      <c r="AO62" s="28">
        <v>0</v>
      </c>
      <c r="AP62" s="28">
        <v>0</v>
      </c>
      <c r="AQ62" s="61">
        <v>0.5</v>
      </c>
      <c r="AR62" s="28"/>
      <c r="AS62" s="28"/>
      <c r="AT62" s="28"/>
      <c r="AU62" s="28"/>
      <c r="AV62" s="28"/>
      <c r="AW62" s="28">
        <v>0</v>
      </c>
      <c r="AX62" s="28">
        <v>2.2999999999999998</v>
      </c>
      <c r="AY62" s="28">
        <v>1.2</v>
      </c>
      <c r="AZ62" s="28">
        <v>0.7</v>
      </c>
      <c r="BA62" s="28">
        <v>3.2</v>
      </c>
      <c r="BB62" s="28">
        <v>0</v>
      </c>
      <c r="BC62" s="28">
        <v>0</v>
      </c>
      <c r="BD62" s="28">
        <v>2.4000000000000004</v>
      </c>
      <c r="BE62" s="28">
        <v>0</v>
      </c>
      <c r="BF62" s="28">
        <v>0.56999999999999995</v>
      </c>
      <c r="BG62" s="28">
        <v>1.6</v>
      </c>
      <c r="BH62" s="28">
        <v>1.1200000000000001</v>
      </c>
      <c r="BI62" s="28">
        <v>0</v>
      </c>
      <c r="BJ62" s="28">
        <v>0</v>
      </c>
      <c r="BK62" s="28"/>
      <c r="BL62" s="28"/>
      <c r="BM62" s="28"/>
      <c r="BN62" s="28"/>
      <c r="BO62" s="28"/>
      <c r="BP62" s="28"/>
      <c r="BQ62" s="28"/>
      <c r="BR62" s="28"/>
      <c r="BS62" s="55"/>
      <c r="BT62" s="55"/>
      <c r="BU62" s="19">
        <v>19</v>
      </c>
      <c r="BV62" s="13" t="s">
        <v>2</v>
      </c>
      <c r="BW62" s="6" t="s">
        <v>120</v>
      </c>
      <c r="BX62" s="7"/>
      <c r="BY62" s="70">
        <f t="shared" si="0"/>
        <v>53.20000000000001</v>
      </c>
      <c r="BZ62" s="71">
        <f t="shared" si="1"/>
        <v>38</v>
      </c>
      <c r="CA62" s="72">
        <f t="shared" si="2"/>
        <v>1.4000000000000004</v>
      </c>
    </row>
    <row r="63" spans="1:79" ht="15.6" x14ac:dyDescent="0.3">
      <c r="A63" s="12" t="s">
        <v>2</v>
      </c>
      <c r="B63" s="25">
        <v>20</v>
      </c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>
        <v>0</v>
      </c>
      <c r="BD63" s="28">
        <v>0</v>
      </c>
      <c r="BE63" s="28">
        <v>0</v>
      </c>
      <c r="BF63" s="28">
        <v>1.28</v>
      </c>
      <c r="BG63" s="28">
        <v>2.6399999999999997</v>
      </c>
      <c r="BH63" s="28">
        <v>0</v>
      </c>
      <c r="BI63" s="28">
        <v>0</v>
      </c>
      <c r="BJ63" s="28">
        <v>0.33</v>
      </c>
      <c r="BK63" s="28">
        <v>0</v>
      </c>
      <c r="BL63" s="28">
        <v>0</v>
      </c>
      <c r="BM63" s="28">
        <v>2.2800000000000011</v>
      </c>
      <c r="BN63" s="28">
        <v>0</v>
      </c>
      <c r="BO63" s="28">
        <v>1.92</v>
      </c>
      <c r="BP63" s="28">
        <v>0</v>
      </c>
      <c r="BQ63" s="28">
        <v>1.25</v>
      </c>
      <c r="BR63" s="28">
        <v>0</v>
      </c>
      <c r="BS63" s="55">
        <v>0</v>
      </c>
      <c r="BT63" s="54">
        <v>0</v>
      </c>
      <c r="BU63" s="19" t="s">
        <v>2</v>
      </c>
      <c r="BV63" s="13">
        <v>20</v>
      </c>
      <c r="BW63" s="6"/>
      <c r="BX63" s="7" t="s">
        <v>17</v>
      </c>
      <c r="BY63" s="70">
        <f t="shared" si="0"/>
        <v>9.7000000000000011</v>
      </c>
      <c r="BZ63" s="71">
        <f t="shared" si="1"/>
        <v>18</v>
      </c>
      <c r="CA63" s="72">
        <f t="shared" si="2"/>
        <v>0.53888888888888897</v>
      </c>
    </row>
    <row r="64" spans="1:79" ht="15.6" x14ac:dyDescent="0.3">
      <c r="A64" s="12"/>
      <c r="B64" s="25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55"/>
      <c r="BT64" s="55"/>
      <c r="BU64" s="19"/>
      <c r="BV64" s="13"/>
      <c r="BW64" s="6"/>
      <c r="BX64" s="7"/>
      <c r="BY64" s="70" t="str">
        <f t="shared" si="0"/>
        <v/>
      </c>
      <c r="BZ64" s="71">
        <f t="shared" si="1"/>
        <v>0</v>
      </c>
      <c r="CA64" s="72" t="str">
        <f t="shared" si="2"/>
        <v/>
      </c>
    </row>
    <row r="65" spans="1:79" ht="15.6" x14ac:dyDescent="0.3">
      <c r="A65" s="12"/>
      <c r="B65" s="25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55"/>
      <c r="BT65" s="55"/>
      <c r="BU65" s="19"/>
      <c r="BV65" s="13"/>
      <c r="BW65" s="6"/>
      <c r="BX65" s="7"/>
      <c r="BY65" s="70" t="str">
        <f t="shared" si="0"/>
        <v/>
      </c>
      <c r="BZ65" s="71">
        <f t="shared" si="1"/>
        <v>0</v>
      </c>
      <c r="CA65" s="72" t="str">
        <f t="shared" si="2"/>
        <v/>
      </c>
    </row>
    <row r="66" spans="1:79" ht="15.6" x14ac:dyDescent="0.3">
      <c r="A66" s="12"/>
      <c r="B66" s="25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55"/>
      <c r="BT66" s="55"/>
      <c r="BU66" s="19"/>
      <c r="BV66" s="13"/>
      <c r="BW66" s="6"/>
      <c r="BX66" s="7"/>
      <c r="BY66" s="70" t="str">
        <f t="shared" si="0"/>
        <v/>
      </c>
      <c r="BZ66" s="71">
        <f t="shared" si="1"/>
        <v>0</v>
      </c>
      <c r="CA66" s="72" t="str">
        <f t="shared" si="2"/>
        <v/>
      </c>
    </row>
    <row r="67" spans="1:79" ht="15.6" x14ac:dyDescent="0.3">
      <c r="A67" s="12">
        <v>20</v>
      </c>
      <c r="B67" s="25" t="s">
        <v>2</v>
      </c>
      <c r="C67" s="56"/>
      <c r="D67" s="28">
        <v>9.1449999999999996</v>
      </c>
      <c r="E67" s="28">
        <v>9.1449999999999996</v>
      </c>
      <c r="F67" s="28">
        <v>0.61</v>
      </c>
      <c r="G67" s="28">
        <v>0.61</v>
      </c>
      <c r="H67" s="28">
        <v>0</v>
      </c>
      <c r="I67" s="28">
        <v>0.61</v>
      </c>
      <c r="J67" s="28"/>
      <c r="K67" s="28">
        <v>0</v>
      </c>
      <c r="L67" s="28">
        <v>1.5249999999999999</v>
      </c>
      <c r="M67" s="28">
        <v>1.5249999999999999</v>
      </c>
      <c r="N67" s="28">
        <v>0</v>
      </c>
      <c r="O67" s="28">
        <v>1.0649999999999999</v>
      </c>
      <c r="P67" s="28">
        <v>1.0649999999999999</v>
      </c>
      <c r="Q67" s="28">
        <v>13.11</v>
      </c>
      <c r="R67" s="28">
        <v>3.96</v>
      </c>
      <c r="S67" s="28">
        <v>3.66</v>
      </c>
      <c r="T67" s="28"/>
      <c r="U67" s="28">
        <v>6.4</v>
      </c>
      <c r="V67" s="28">
        <v>0</v>
      </c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>
        <v>0.2</v>
      </c>
      <c r="AK67" s="28">
        <v>0.6</v>
      </c>
      <c r="AL67" s="28">
        <v>7.5</v>
      </c>
      <c r="AM67" s="28">
        <v>0.8</v>
      </c>
      <c r="AN67" s="28">
        <v>3.8</v>
      </c>
      <c r="AO67" s="28">
        <v>0.6</v>
      </c>
      <c r="AP67" s="28">
        <v>2.6</v>
      </c>
      <c r="AQ67" s="61">
        <v>3.6</v>
      </c>
      <c r="AR67" s="28">
        <v>2.35</v>
      </c>
      <c r="AS67" s="28">
        <v>2.35</v>
      </c>
      <c r="AT67" s="28">
        <v>3.3</v>
      </c>
      <c r="AU67" s="28">
        <v>6.1</v>
      </c>
      <c r="AV67" s="28">
        <v>0</v>
      </c>
      <c r="AW67" s="28">
        <v>0.5</v>
      </c>
      <c r="AX67" s="28">
        <v>0</v>
      </c>
      <c r="AY67" s="28">
        <v>0.1</v>
      </c>
      <c r="AZ67" s="28">
        <v>2.1</v>
      </c>
      <c r="BA67" s="28">
        <v>2.7</v>
      </c>
      <c r="BB67" s="28">
        <v>0.5</v>
      </c>
      <c r="BC67" s="28">
        <v>0</v>
      </c>
      <c r="BD67" s="28">
        <v>4.3</v>
      </c>
      <c r="BE67" s="28">
        <v>3.3200000000000003</v>
      </c>
      <c r="BF67" s="28">
        <v>0.84</v>
      </c>
      <c r="BG67" s="28">
        <v>0.56999999999999995</v>
      </c>
      <c r="BH67" s="28">
        <v>1.03</v>
      </c>
      <c r="BI67" s="28">
        <v>0</v>
      </c>
      <c r="BJ67" s="28">
        <v>2.65</v>
      </c>
      <c r="BK67" s="28"/>
      <c r="BL67" s="28"/>
      <c r="BM67" s="28"/>
      <c r="BN67" s="28"/>
      <c r="BO67" s="28"/>
      <c r="BP67" s="28"/>
      <c r="BQ67" s="28"/>
      <c r="BR67" s="28"/>
      <c r="BS67" s="55"/>
      <c r="BT67" s="55"/>
      <c r="BU67" s="19">
        <v>20</v>
      </c>
      <c r="BV67" s="13" t="s">
        <v>2</v>
      </c>
      <c r="BW67" s="6" t="s">
        <v>121</v>
      </c>
      <c r="BX67" s="7"/>
      <c r="BY67" s="70">
        <f t="shared" ref="BY67:BY130" si="3">IF(OR(BU67&gt;0,BV67&gt;0),SUM(D67:BT67),"")</f>
        <v>104.83999999999995</v>
      </c>
      <c r="BZ67" s="71">
        <f t="shared" ref="BZ67:BZ130" si="4">COUNTIF(C67:BT67,"&gt;=0.00")</f>
        <v>44</v>
      </c>
      <c r="CA67" s="72">
        <f t="shared" ref="CA67:CA130" si="5">IF(BY67="","",BY67/BZ67)</f>
        <v>2.3827272727272715</v>
      </c>
    </row>
    <row r="68" spans="1:79" ht="15.6" x14ac:dyDescent="0.3">
      <c r="A68" s="12" t="s">
        <v>2</v>
      </c>
      <c r="B68" s="25">
        <v>21</v>
      </c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>
        <v>2.7</v>
      </c>
      <c r="BD68" s="28">
        <v>0</v>
      </c>
      <c r="BE68" s="28">
        <v>4.2</v>
      </c>
      <c r="BF68" s="28">
        <v>0</v>
      </c>
      <c r="BG68" s="28">
        <v>9.58</v>
      </c>
      <c r="BH68" s="28">
        <v>0.53</v>
      </c>
      <c r="BI68" s="28">
        <v>0</v>
      </c>
      <c r="BJ68" s="28">
        <v>1.3</v>
      </c>
      <c r="BK68" s="28">
        <v>1.72</v>
      </c>
      <c r="BL68" s="28">
        <v>0</v>
      </c>
      <c r="BM68" s="28">
        <v>3.2899999999999636</v>
      </c>
      <c r="BN68" s="28">
        <v>0</v>
      </c>
      <c r="BO68" s="28">
        <v>0</v>
      </c>
      <c r="BP68" s="28">
        <v>3.3</v>
      </c>
      <c r="BQ68" s="28">
        <v>0</v>
      </c>
      <c r="BR68" s="28">
        <v>0</v>
      </c>
      <c r="BS68" s="55">
        <v>1.47</v>
      </c>
      <c r="BT68" s="54">
        <v>0</v>
      </c>
      <c r="BU68" s="19" t="s">
        <v>2</v>
      </c>
      <c r="BV68" s="13">
        <v>21</v>
      </c>
      <c r="BW68" s="6"/>
      <c r="BX68" s="7" t="s">
        <v>18</v>
      </c>
      <c r="BY68" s="70">
        <f t="shared" si="3"/>
        <v>28.089999999999964</v>
      </c>
      <c r="BZ68" s="71">
        <f t="shared" si="4"/>
        <v>18</v>
      </c>
      <c r="CA68" s="72">
        <f t="shared" si="5"/>
        <v>1.5605555555555535</v>
      </c>
    </row>
    <row r="69" spans="1:79" ht="15.6" x14ac:dyDescent="0.3">
      <c r="A69" s="12"/>
      <c r="B69" s="25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55"/>
      <c r="BT69" s="55"/>
      <c r="BU69" s="19"/>
      <c r="BV69" s="13"/>
      <c r="BW69" s="6"/>
      <c r="BX69" s="7"/>
      <c r="BY69" s="70" t="str">
        <f t="shared" si="3"/>
        <v/>
      </c>
      <c r="BZ69" s="71">
        <f t="shared" si="4"/>
        <v>0</v>
      </c>
      <c r="CA69" s="72" t="str">
        <f t="shared" si="5"/>
        <v/>
      </c>
    </row>
    <row r="70" spans="1:79" ht="15.6" x14ac:dyDescent="0.3">
      <c r="A70" s="12"/>
      <c r="B70" s="25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55"/>
      <c r="BT70" s="55"/>
      <c r="BU70" s="19"/>
      <c r="BV70" s="13"/>
      <c r="BW70" s="6"/>
      <c r="BX70" s="7"/>
      <c r="BY70" s="70" t="str">
        <f t="shared" si="3"/>
        <v/>
      </c>
      <c r="BZ70" s="71">
        <f t="shared" si="4"/>
        <v>0</v>
      </c>
      <c r="CA70" s="72" t="str">
        <f t="shared" si="5"/>
        <v/>
      </c>
    </row>
    <row r="71" spans="1:79" ht="15.6" x14ac:dyDescent="0.3">
      <c r="A71" s="12"/>
      <c r="B71" s="25"/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55"/>
      <c r="BT71" s="55"/>
      <c r="BU71" s="19"/>
      <c r="BV71" s="13"/>
      <c r="BW71" s="6"/>
      <c r="BX71" s="7"/>
      <c r="BY71" s="70" t="str">
        <f t="shared" si="3"/>
        <v/>
      </c>
      <c r="BZ71" s="71">
        <f t="shared" si="4"/>
        <v>0</v>
      </c>
      <c r="CA71" s="72" t="str">
        <f t="shared" si="5"/>
        <v/>
      </c>
    </row>
    <row r="72" spans="1:79" ht="15.6" x14ac:dyDescent="0.3">
      <c r="A72" s="12"/>
      <c r="B72" s="25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55"/>
      <c r="BT72" s="55"/>
      <c r="BU72" s="19"/>
      <c r="BV72" s="13"/>
      <c r="BW72" s="6"/>
      <c r="BX72" s="7"/>
      <c r="BY72" s="70" t="str">
        <f t="shared" si="3"/>
        <v/>
      </c>
      <c r="BZ72" s="71">
        <f t="shared" si="4"/>
        <v>0</v>
      </c>
      <c r="CA72" s="72" t="str">
        <f t="shared" si="5"/>
        <v/>
      </c>
    </row>
    <row r="73" spans="1:79" ht="15.6" x14ac:dyDescent="0.3">
      <c r="A73" s="12"/>
      <c r="B73" s="25">
        <v>22</v>
      </c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>
        <v>3.3</v>
      </c>
      <c r="BD73" s="28">
        <v>0</v>
      </c>
      <c r="BE73" s="28">
        <v>3.04</v>
      </c>
      <c r="BF73" s="28">
        <v>0.67</v>
      </c>
      <c r="BG73" s="28">
        <v>6.77</v>
      </c>
      <c r="BH73" s="28">
        <v>1.43</v>
      </c>
      <c r="BI73" s="28">
        <v>3.9000000000000004</v>
      </c>
      <c r="BJ73" s="28">
        <v>0</v>
      </c>
      <c r="BK73" s="28">
        <v>1.44</v>
      </c>
      <c r="BL73" s="28">
        <v>1.35</v>
      </c>
      <c r="BM73" s="28">
        <v>1.2399999999999523</v>
      </c>
      <c r="BN73" s="28">
        <v>0</v>
      </c>
      <c r="BO73" s="28">
        <v>0</v>
      </c>
      <c r="BP73" s="28">
        <v>2.2799999999999998</v>
      </c>
      <c r="BQ73" s="28">
        <v>0</v>
      </c>
      <c r="BR73" s="28">
        <v>0.9</v>
      </c>
      <c r="BS73" s="55">
        <v>0</v>
      </c>
      <c r="BT73" s="54">
        <v>0</v>
      </c>
      <c r="BU73" s="19"/>
      <c r="BV73" s="13">
        <v>22</v>
      </c>
      <c r="BW73" s="6"/>
      <c r="BX73" s="7" t="s">
        <v>19</v>
      </c>
      <c r="BY73" s="70">
        <f t="shared" si="3"/>
        <v>26.319999999999954</v>
      </c>
      <c r="BZ73" s="71">
        <f t="shared" si="4"/>
        <v>18</v>
      </c>
      <c r="CA73" s="72">
        <f t="shared" si="5"/>
        <v>1.4622222222222196</v>
      </c>
    </row>
    <row r="74" spans="1:79" ht="15" x14ac:dyDescent="0.3">
      <c r="A74" s="12">
        <v>21</v>
      </c>
      <c r="B74" s="26"/>
      <c r="C74" s="56"/>
      <c r="D74" s="28">
        <v>0.76</v>
      </c>
      <c r="E74" s="28">
        <v>0.76</v>
      </c>
      <c r="F74" s="28">
        <v>0.61</v>
      </c>
      <c r="G74" s="28">
        <v>0.61</v>
      </c>
      <c r="H74" s="28">
        <v>0.91</v>
      </c>
      <c r="I74" s="28">
        <v>0.3</v>
      </c>
      <c r="J74" s="28">
        <v>1.22</v>
      </c>
      <c r="K74" s="28">
        <v>0</v>
      </c>
      <c r="L74" s="28">
        <v>7.01</v>
      </c>
      <c r="M74" s="28">
        <v>7.01</v>
      </c>
      <c r="N74" s="28">
        <v>0</v>
      </c>
      <c r="O74" s="28">
        <v>0.61</v>
      </c>
      <c r="P74" s="28">
        <v>0.61</v>
      </c>
      <c r="Q74" s="28"/>
      <c r="R74" s="28">
        <v>0.61</v>
      </c>
      <c r="S74" s="28">
        <v>0.61</v>
      </c>
      <c r="T74" s="28">
        <v>8.23</v>
      </c>
      <c r="U74" s="28">
        <v>8.23</v>
      </c>
      <c r="V74" s="28">
        <v>0.91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>
        <v>0</v>
      </c>
      <c r="AK74" s="28">
        <v>1.5</v>
      </c>
      <c r="AL74" s="28">
        <v>0.9</v>
      </c>
      <c r="AM74" s="28">
        <v>2.2000000000000002</v>
      </c>
      <c r="AN74" s="28">
        <v>1.8</v>
      </c>
      <c r="AO74" s="28">
        <v>0</v>
      </c>
      <c r="AP74" s="28">
        <v>0</v>
      </c>
      <c r="AQ74" s="61">
        <v>5.2</v>
      </c>
      <c r="AR74" s="28"/>
      <c r="AS74" s="28"/>
      <c r="AT74" s="28"/>
      <c r="AU74" s="28"/>
      <c r="AV74" s="28">
        <v>1.7</v>
      </c>
      <c r="AW74" s="28">
        <v>0</v>
      </c>
      <c r="AX74" s="28">
        <v>0.6</v>
      </c>
      <c r="AY74" s="28">
        <v>0</v>
      </c>
      <c r="AZ74" s="28">
        <v>2.2999999999999998</v>
      </c>
      <c r="BA74" s="28">
        <v>1.6</v>
      </c>
      <c r="BB74" s="28">
        <v>0.4</v>
      </c>
      <c r="BC74" s="28">
        <v>1.35</v>
      </c>
      <c r="BD74" s="28">
        <v>3.6</v>
      </c>
      <c r="BE74" s="28">
        <v>1.54</v>
      </c>
      <c r="BF74" s="28">
        <v>0.95</v>
      </c>
      <c r="BG74" s="28">
        <v>2.58</v>
      </c>
      <c r="BH74" s="28">
        <v>2.65</v>
      </c>
      <c r="BI74" s="28">
        <v>0</v>
      </c>
      <c r="BJ74" s="28">
        <v>4.78</v>
      </c>
      <c r="BK74" s="28"/>
      <c r="BL74" s="28"/>
      <c r="BM74" s="28"/>
      <c r="BN74" s="28"/>
      <c r="BO74" s="28"/>
      <c r="BP74" s="28"/>
      <c r="BQ74" s="28"/>
      <c r="BR74" s="28"/>
      <c r="BS74" s="55"/>
      <c r="BT74" s="55"/>
      <c r="BU74" s="19">
        <v>21</v>
      </c>
      <c r="BV74" s="14"/>
      <c r="BW74" s="6" t="s">
        <v>122</v>
      </c>
      <c r="BX74" s="7"/>
      <c r="BY74" s="70">
        <f t="shared" si="3"/>
        <v>74.650000000000006</v>
      </c>
      <c r="BZ74" s="71">
        <f t="shared" si="4"/>
        <v>41</v>
      </c>
      <c r="CA74" s="72">
        <f t="shared" si="5"/>
        <v>1.8207317073170732</v>
      </c>
    </row>
    <row r="75" spans="1:79" ht="15.6" x14ac:dyDescent="0.3">
      <c r="A75" s="12"/>
      <c r="B75" s="25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55"/>
      <c r="BT75" s="55"/>
      <c r="BU75" s="19"/>
      <c r="BV75" s="13"/>
      <c r="BW75" s="6"/>
      <c r="BX75" s="7"/>
      <c r="BY75" s="70" t="str">
        <f t="shared" si="3"/>
        <v/>
      </c>
      <c r="BZ75" s="71">
        <f t="shared" si="4"/>
        <v>0</v>
      </c>
      <c r="CA75" s="72" t="str">
        <f t="shared" si="5"/>
        <v/>
      </c>
    </row>
    <row r="76" spans="1:79" ht="15.6" x14ac:dyDescent="0.3">
      <c r="A76" s="12"/>
      <c r="B76" s="25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55"/>
      <c r="BT76" s="55"/>
      <c r="BU76" s="19"/>
      <c r="BV76" s="13"/>
      <c r="BW76" s="6"/>
      <c r="BX76" s="7"/>
      <c r="BY76" s="70" t="str">
        <f t="shared" si="3"/>
        <v/>
      </c>
      <c r="BZ76" s="71">
        <f t="shared" si="4"/>
        <v>0</v>
      </c>
      <c r="CA76" s="72" t="str">
        <f t="shared" si="5"/>
        <v/>
      </c>
    </row>
    <row r="77" spans="1:79" ht="15.6" x14ac:dyDescent="0.3">
      <c r="A77" s="12"/>
      <c r="B77" s="25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55"/>
      <c r="BT77" s="55"/>
      <c r="BU77" s="19"/>
      <c r="BV77" s="13"/>
      <c r="BW77" s="6"/>
      <c r="BX77" s="7"/>
      <c r="BY77" s="70" t="str">
        <f t="shared" si="3"/>
        <v/>
      </c>
      <c r="BZ77" s="71">
        <f t="shared" si="4"/>
        <v>0</v>
      </c>
      <c r="CA77" s="72" t="str">
        <f t="shared" si="5"/>
        <v/>
      </c>
    </row>
    <row r="78" spans="1:79" ht="15.6" x14ac:dyDescent="0.3">
      <c r="A78" s="12" t="s">
        <v>2</v>
      </c>
      <c r="B78" s="25">
        <v>23</v>
      </c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>
        <v>0</v>
      </c>
      <c r="BD78" s="28">
        <v>0</v>
      </c>
      <c r="BE78" s="28">
        <v>0.7</v>
      </c>
      <c r="BF78" s="28">
        <v>0.83</v>
      </c>
      <c r="BG78" s="28">
        <v>2.67</v>
      </c>
      <c r="BH78" s="28">
        <v>0</v>
      </c>
      <c r="BI78" s="28">
        <v>1.8</v>
      </c>
      <c r="BJ78" s="28">
        <v>0.36</v>
      </c>
      <c r="BK78" s="28">
        <v>1.37</v>
      </c>
      <c r="BL78" s="28">
        <v>0</v>
      </c>
      <c r="BM78" s="28">
        <v>0.75</v>
      </c>
      <c r="BN78" s="28">
        <v>0</v>
      </c>
      <c r="BO78" s="28">
        <v>0.42</v>
      </c>
      <c r="BP78" s="28">
        <v>0.53</v>
      </c>
      <c r="BQ78" s="28">
        <v>0</v>
      </c>
      <c r="BR78" s="28">
        <v>0.53</v>
      </c>
      <c r="BS78" s="55">
        <v>0.93</v>
      </c>
      <c r="BT78" s="54">
        <v>0</v>
      </c>
      <c r="BU78" s="19" t="s">
        <v>2</v>
      </c>
      <c r="BV78" s="13">
        <v>23</v>
      </c>
      <c r="BW78" s="6"/>
      <c r="BX78" s="7" t="s">
        <v>20</v>
      </c>
      <c r="BY78" s="70">
        <f t="shared" si="3"/>
        <v>10.889999999999999</v>
      </c>
      <c r="BZ78" s="71">
        <f t="shared" si="4"/>
        <v>18</v>
      </c>
      <c r="CA78" s="72">
        <f t="shared" si="5"/>
        <v>0.60499999999999998</v>
      </c>
    </row>
    <row r="79" spans="1:79" ht="15.6" x14ac:dyDescent="0.3">
      <c r="A79" s="12">
        <v>22</v>
      </c>
      <c r="B79" s="25" t="s">
        <v>2</v>
      </c>
      <c r="C79" s="56"/>
      <c r="D79" s="28">
        <v>1.2949999999999999</v>
      </c>
      <c r="E79" s="28">
        <v>1.2949999999999999</v>
      </c>
      <c r="F79" s="28">
        <v>0.53500000000000003</v>
      </c>
      <c r="G79" s="28">
        <v>0.53500000000000003</v>
      </c>
      <c r="H79" s="28">
        <v>0</v>
      </c>
      <c r="I79" s="28">
        <v>0</v>
      </c>
      <c r="J79" s="28">
        <v>0</v>
      </c>
      <c r="K79" s="28">
        <v>0</v>
      </c>
      <c r="L79" s="28">
        <v>2.895</v>
      </c>
      <c r="M79" s="28">
        <v>2.895</v>
      </c>
      <c r="N79" s="28">
        <v>1.52</v>
      </c>
      <c r="O79" s="28">
        <v>0</v>
      </c>
      <c r="P79" s="28">
        <v>0</v>
      </c>
      <c r="Q79" s="28">
        <v>0.91</v>
      </c>
      <c r="R79" s="28">
        <v>1.52</v>
      </c>
      <c r="S79" s="28">
        <v>0</v>
      </c>
      <c r="T79" s="28">
        <v>3.05</v>
      </c>
      <c r="U79" s="28">
        <v>3.05</v>
      </c>
      <c r="V79" s="28">
        <v>7.62</v>
      </c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>
        <v>0.4</v>
      </c>
      <c r="AK79" s="28">
        <v>0.4</v>
      </c>
      <c r="AL79" s="28">
        <v>0.4</v>
      </c>
      <c r="AM79" s="28">
        <v>0.2</v>
      </c>
      <c r="AN79" s="28"/>
      <c r="AO79" s="28">
        <v>1</v>
      </c>
      <c r="AP79" s="28">
        <v>0</v>
      </c>
      <c r="AQ79" s="61">
        <v>3.5</v>
      </c>
      <c r="AR79" s="28"/>
      <c r="AS79" s="28"/>
      <c r="AT79" s="28"/>
      <c r="AU79" s="28"/>
      <c r="AV79" s="28">
        <v>5.0999999999999996</v>
      </c>
      <c r="AW79" s="28">
        <v>0.5</v>
      </c>
      <c r="AX79" s="28">
        <v>0.7</v>
      </c>
      <c r="AY79" s="28">
        <v>0</v>
      </c>
      <c r="AZ79" s="28">
        <v>0.4</v>
      </c>
      <c r="BA79" s="28">
        <v>0.3</v>
      </c>
      <c r="BB79" s="28">
        <v>0.2</v>
      </c>
      <c r="BC79" s="28">
        <v>0.4</v>
      </c>
      <c r="BD79" s="28">
        <v>0.3</v>
      </c>
      <c r="BE79" s="28">
        <v>0.64</v>
      </c>
      <c r="BF79" s="28">
        <v>0.48</v>
      </c>
      <c r="BG79" s="28">
        <v>0.71</v>
      </c>
      <c r="BH79" s="28">
        <v>0.92999999999999994</v>
      </c>
      <c r="BI79" s="28">
        <v>0</v>
      </c>
      <c r="BJ79" s="28">
        <v>0.59</v>
      </c>
      <c r="BK79" s="28"/>
      <c r="BL79" s="28"/>
      <c r="BM79" s="28"/>
      <c r="BN79" s="28"/>
      <c r="BO79" s="28"/>
      <c r="BP79" s="28"/>
      <c r="BQ79" s="28"/>
      <c r="BR79" s="28"/>
      <c r="BS79" s="55"/>
      <c r="BT79" s="55"/>
      <c r="BU79" s="19">
        <v>22</v>
      </c>
      <c r="BV79" s="13" t="s">
        <v>2</v>
      </c>
      <c r="BW79" s="6" t="s">
        <v>123</v>
      </c>
      <c r="BX79" s="7"/>
      <c r="BY79" s="70">
        <f t="shared" si="3"/>
        <v>44.269999999999996</v>
      </c>
      <c r="BZ79" s="71">
        <f t="shared" si="4"/>
        <v>41</v>
      </c>
      <c r="CA79" s="72">
        <f t="shared" si="5"/>
        <v>1.0797560975609755</v>
      </c>
    </row>
    <row r="80" spans="1:79" ht="15.6" x14ac:dyDescent="0.3">
      <c r="A80" s="12"/>
      <c r="B80" s="25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55"/>
      <c r="BT80" s="55"/>
      <c r="BU80" s="19"/>
      <c r="BV80" s="13"/>
      <c r="BW80" s="6"/>
      <c r="BX80" s="7"/>
      <c r="BY80" s="70" t="str">
        <f t="shared" si="3"/>
        <v/>
      </c>
      <c r="BZ80" s="71">
        <f t="shared" si="4"/>
        <v>0</v>
      </c>
      <c r="CA80" s="72" t="str">
        <f t="shared" si="5"/>
        <v/>
      </c>
    </row>
    <row r="81" spans="1:79" ht="15.6" x14ac:dyDescent="0.3">
      <c r="A81" s="12"/>
      <c r="B81" s="25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55"/>
      <c r="BT81" s="55"/>
      <c r="BU81" s="19"/>
      <c r="BV81" s="13"/>
      <c r="BW81" s="6"/>
      <c r="BX81" s="7"/>
      <c r="BY81" s="70" t="str">
        <f t="shared" si="3"/>
        <v/>
      </c>
      <c r="BZ81" s="71">
        <f t="shared" si="4"/>
        <v>0</v>
      </c>
      <c r="CA81" s="72" t="str">
        <f t="shared" si="5"/>
        <v/>
      </c>
    </row>
    <row r="82" spans="1:79" ht="15.6" x14ac:dyDescent="0.3">
      <c r="A82" s="12"/>
      <c r="B82" s="25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55"/>
      <c r="BT82" s="55"/>
      <c r="BU82" s="19"/>
      <c r="BV82" s="13"/>
      <c r="BW82" s="6"/>
      <c r="BX82" s="7"/>
      <c r="BY82" s="70" t="str">
        <f t="shared" si="3"/>
        <v/>
      </c>
      <c r="BZ82" s="71">
        <f t="shared" si="4"/>
        <v>0</v>
      </c>
      <c r="CA82" s="72" t="str">
        <f t="shared" si="5"/>
        <v/>
      </c>
    </row>
    <row r="83" spans="1:79" ht="15.6" x14ac:dyDescent="0.3">
      <c r="A83" s="12" t="s">
        <v>2</v>
      </c>
      <c r="B83" s="25">
        <v>24</v>
      </c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>
        <v>0</v>
      </c>
      <c r="BD83" s="28">
        <v>0.4</v>
      </c>
      <c r="BE83" s="28">
        <v>7.28</v>
      </c>
      <c r="BF83" s="28">
        <v>1.32</v>
      </c>
      <c r="BG83" s="28">
        <v>3.43</v>
      </c>
      <c r="BH83" s="28">
        <v>0</v>
      </c>
      <c r="BI83" s="28">
        <v>0.47</v>
      </c>
      <c r="BJ83" s="28">
        <v>2.85</v>
      </c>
      <c r="BK83" s="28">
        <v>0</v>
      </c>
      <c r="BL83" s="28">
        <v>0.54</v>
      </c>
      <c r="BM83" s="28">
        <v>0.62999999999999545</v>
      </c>
      <c r="BN83" s="28">
        <v>0.56000000000000227</v>
      </c>
      <c r="BO83" s="28">
        <v>3.88</v>
      </c>
      <c r="BP83" s="28">
        <v>4.49</v>
      </c>
      <c r="BQ83" s="28">
        <v>2.4</v>
      </c>
      <c r="BR83" s="28">
        <v>0</v>
      </c>
      <c r="BS83" s="55">
        <v>0</v>
      </c>
      <c r="BT83" s="54">
        <v>0</v>
      </c>
      <c r="BU83" s="19" t="s">
        <v>2</v>
      </c>
      <c r="BV83" s="13">
        <v>24</v>
      </c>
      <c r="BW83" s="6"/>
      <c r="BX83" s="7" t="s">
        <v>21</v>
      </c>
      <c r="BY83" s="70">
        <f t="shared" si="3"/>
        <v>28.249999999999993</v>
      </c>
      <c r="BZ83" s="71">
        <f t="shared" si="4"/>
        <v>18</v>
      </c>
      <c r="CA83" s="72">
        <f t="shared" si="5"/>
        <v>1.569444444444444</v>
      </c>
    </row>
    <row r="84" spans="1:79" ht="15.6" x14ac:dyDescent="0.3">
      <c r="A84" s="12">
        <v>23</v>
      </c>
      <c r="B84" s="25" t="s">
        <v>2</v>
      </c>
      <c r="C84" s="56"/>
      <c r="D84" s="28">
        <v>1.675</v>
      </c>
      <c r="E84" s="28">
        <v>1.675</v>
      </c>
      <c r="F84" s="28">
        <v>2.0550000000000002</v>
      </c>
      <c r="G84" s="28">
        <v>2.0550000000000002</v>
      </c>
      <c r="H84" s="28">
        <v>0.15</v>
      </c>
      <c r="I84" s="28">
        <v>0</v>
      </c>
      <c r="J84" s="28">
        <v>0</v>
      </c>
      <c r="K84" s="28">
        <v>0</v>
      </c>
      <c r="L84" s="28">
        <v>0.76</v>
      </c>
      <c r="M84" s="28">
        <v>0.76</v>
      </c>
      <c r="N84" s="28">
        <v>0.61</v>
      </c>
      <c r="O84" s="28">
        <v>0</v>
      </c>
      <c r="P84" s="28">
        <v>0</v>
      </c>
      <c r="Q84" s="28">
        <v>0.61</v>
      </c>
      <c r="R84" s="28">
        <v>0.3</v>
      </c>
      <c r="S84" s="28">
        <v>0.3</v>
      </c>
      <c r="T84" s="28">
        <v>0.61</v>
      </c>
      <c r="U84" s="28">
        <v>0.61</v>
      </c>
      <c r="V84" s="28">
        <v>0.91</v>
      </c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>
        <v>2.9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0.25</v>
      </c>
      <c r="AQ84" s="61">
        <v>0.25</v>
      </c>
      <c r="AR84" s="28">
        <v>0.2</v>
      </c>
      <c r="AS84" s="28">
        <v>0.2</v>
      </c>
      <c r="AT84" s="28">
        <v>0.4</v>
      </c>
      <c r="AU84" s="28"/>
      <c r="AV84" s="28">
        <v>0</v>
      </c>
      <c r="AW84" s="28">
        <v>0.7</v>
      </c>
      <c r="AX84" s="28">
        <v>1.7000000000000002</v>
      </c>
      <c r="AY84" s="28">
        <v>0</v>
      </c>
      <c r="AZ84" s="28">
        <v>1.6</v>
      </c>
      <c r="BA84" s="28">
        <v>0.5</v>
      </c>
      <c r="BB84" s="28">
        <v>0</v>
      </c>
      <c r="BC84" s="28">
        <v>3.49</v>
      </c>
      <c r="BD84" s="28">
        <v>1.5</v>
      </c>
      <c r="BE84" s="28">
        <v>1.72</v>
      </c>
      <c r="BF84" s="28">
        <v>0.96</v>
      </c>
      <c r="BG84" s="28">
        <v>1.65</v>
      </c>
      <c r="BH84" s="28">
        <v>3.01</v>
      </c>
      <c r="BI84" s="28">
        <v>0.1</v>
      </c>
      <c r="BJ84" s="28">
        <v>1.62</v>
      </c>
      <c r="BK84" s="28"/>
      <c r="BL84" s="28"/>
      <c r="BM84" s="28"/>
      <c r="BN84" s="28"/>
      <c r="BO84" s="28"/>
      <c r="BP84" s="28"/>
      <c r="BQ84" s="28"/>
      <c r="BR84" s="28"/>
      <c r="BS84" s="55"/>
      <c r="BT84" s="55"/>
      <c r="BU84" s="19">
        <v>23</v>
      </c>
      <c r="BV84" s="13" t="s">
        <v>2</v>
      </c>
      <c r="BW84" s="6" t="s">
        <v>124</v>
      </c>
      <c r="BX84" s="7"/>
      <c r="BY84" s="70">
        <f t="shared" si="3"/>
        <v>35.829999999999991</v>
      </c>
      <c r="BZ84" s="71">
        <f t="shared" si="4"/>
        <v>45</v>
      </c>
      <c r="CA84" s="72">
        <f t="shared" si="5"/>
        <v>0.79622222222222205</v>
      </c>
    </row>
    <row r="85" spans="1:79" ht="15.6" x14ac:dyDescent="0.3">
      <c r="A85" s="12"/>
      <c r="B85" s="25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55"/>
      <c r="BT85" s="55"/>
      <c r="BU85" s="19"/>
      <c r="BV85" s="13"/>
      <c r="BW85" s="6"/>
      <c r="BX85" s="7"/>
      <c r="BY85" s="70" t="str">
        <f t="shared" si="3"/>
        <v/>
      </c>
      <c r="BZ85" s="71">
        <f t="shared" si="4"/>
        <v>0</v>
      </c>
      <c r="CA85" s="72" t="str">
        <f t="shared" si="5"/>
        <v/>
      </c>
    </row>
    <row r="86" spans="1:79" ht="15.6" x14ac:dyDescent="0.3">
      <c r="A86" s="12"/>
      <c r="B86" s="25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55"/>
      <c r="BT86" s="55"/>
      <c r="BU86" s="19"/>
      <c r="BV86" s="13"/>
      <c r="BW86" s="6"/>
      <c r="BX86" s="7"/>
      <c r="BY86" s="70" t="str">
        <f t="shared" si="3"/>
        <v/>
      </c>
      <c r="BZ86" s="71">
        <f t="shared" si="4"/>
        <v>0</v>
      </c>
      <c r="CA86" s="72" t="str">
        <f t="shared" si="5"/>
        <v/>
      </c>
    </row>
    <row r="87" spans="1:79" ht="15.6" x14ac:dyDescent="0.3">
      <c r="A87" s="12">
        <v>24</v>
      </c>
      <c r="B87" s="25" t="s">
        <v>2</v>
      </c>
      <c r="C87" s="56"/>
      <c r="D87" s="28">
        <v>3.2</v>
      </c>
      <c r="E87" s="28">
        <v>3.2</v>
      </c>
      <c r="F87" s="28">
        <v>0.61</v>
      </c>
      <c r="G87" s="28">
        <v>0.61</v>
      </c>
      <c r="H87" s="28">
        <v>0</v>
      </c>
      <c r="I87" s="28">
        <v>0</v>
      </c>
      <c r="J87" s="28">
        <v>0</v>
      </c>
      <c r="K87" s="28">
        <v>0</v>
      </c>
      <c r="L87" s="28">
        <v>1.675</v>
      </c>
      <c r="M87" s="28">
        <v>1.675</v>
      </c>
      <c r="N87" s="28">
        <v>0</v>
      </c>
      <c r="O87" s="28">
        <v>0</v>
      </c>
      <c r="P87" s="28">
        <v>0</v>
      </c>
      <c r="Q87" s="28">
        <v>0.3</v>
      </c>
      <c r="R87" s="28">
        <v>0</v>
      </c>
      <c r="S87" s="28">
        <v>1.52</v>
      </c>
      <c r="T87" s="28">
        <v>0.30499999999999999</v>
      </c>
      <c r="U87" s="28">
        <v>0.30499999999999999</v>
      </c>
      <c r="V87" s="28">
        <v>1.83</v>
      </c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>
        <v>0.4</v>
      </c>
      <c r="AK87" s="28">
        <v>0</v>
      </c>
      <c r="AL87" s="28">
        <v>0.2</v>
      </c>
      <c r="AM87" s="28">
        <v>1.7</v>
      </c>
      <c r="AN87" s="28">
        <v>0.1</v>
      </c>
      <c r="AO87" s="28">
        <v>0.3</v>
      </c>
      <c r="AP87" s="28">
        <v>0</v>
      </c>
      <c r="AQ87" s="61">
        <v>0.1</v>
      </c>
      <c r="AR87" s="28">
        <v>0.7</v>
      </c>
      <c r="AS87" s="28">
        <v>0.7</v>
      </c>
      <c r="AT87" s="28">
        <v>0.7</v>
      </c>
      <c r="AU87" s="28">
        <v>1.8</v>
      </c>
      <c r="AV87" s="28">
        <v>0.1</v>
      </c>
      <c r="AW87" s="28">
        <v>0.5</v>
      </c>
      <c r="AX87" s="28">
        <v>0.5</v>
      </c>
      <c r="AY87" s="28">
        <v>0.5</v>
      </c>
      <c r="AZ87" s="28">
        <v>0.2</v>
      </c>
      <c r="BA87" s="28">
        <v>0.6</v>
      </c>
      <c r="BB87" s="28">
        <v>0</v>
      </c>
      <c r="BC87" s="28">
        <v>0</v>
      </c>
      <c r="BD87" s="28">
        <v>1.8</v>
      </c>
      <c r="BE87" s="28">
        <v>0.42</v>
      </c>
      <c r="BF87" s="28">
        <v>3.3200000000000003</v>
      </c>
      <c r="BG87" s="28">
        <v>2.34</v>
      </c>
      <c r="BH87" s="28">
        <v>5.38</v>
      </c>
      <c r="BI87" s="28">
        <v>2.54</v>
      </c>
      <c r="BJ87" s="28">
        <v>2.0099999999999998</v>
      </c>
      <c r="BK87" s="28"/>
      <c r="BL87" s="28"/>
      <c r="BM87" s="28"/>
      <c r="BN87" s="28"/>
      <c r="BO87" s="28"/>
      <c r="BP87" s="28"/>
      <c r="BQ87" s="28"/>
      <c r="BR87" s="28"/>
      <c r="BS87" s="55"/>
      <c r="BT87" s="55"/>
      <c r="BU87" s="19">
        <v>24</v>
      </c>
      <c r="BV87" s="13" t="s">
        <v>2</v>
      </c>
      <c r="BW87" s="6" t="s">
        <v>125</v>
      </c>
      <c r="BX87" s="7"/>
      <c r="BY87" s="70">
        <f t="shared" si="3"/>
        <v>42.140000000000008</v>
      </c>
      <c r="BZ87" s="71">
        <f t="shared" si="4"/>
        <v>46</v>
      </c>
      <c r="CA87" s="72">
        <f t="shared" si="5"/>
        <v>0.91608695652173933</v>
      </c>
    </row>
    <row r="88" spans="1:79" ht="15.6" x14ac:dyDescent="0.3">
      <c r="A88" s="12" t="s">
        <v>2</v>
      </c>
      <c r="B88" s="25">
        <v>25</v>
      </c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>
        <v>1.4</v>
      </c>
      <c r="BD88" s="28">
        <v>1.7</v>
      </c>
      <c r="BE88" s="28">
        <v>1.9</v>
      </c>
      <c r="BF88" s="28">
        <v>5.84</v>
      </c>
      <c r="BG88" s="28">
        <v>3.87</v>
      </c>
      <c r="BH88" s="28">
        <v>3.8</v>
      </c>
      <c r="BI88" s="28">
        <v>1.78</v>
      </c>
      <c r="BJ88" s="28">
        <v>4.87</v>
      </c>
      <c r="BK88" s="28">
        <v>2.35</v>
      </c>
      <c r="BL88" s="28">
        <v>4.2699999999999996</v>
      </c>
      <c r="BM88" s="28">
        <v>0.46000000000000796</v>
      </c>
      <c r="BN88" s="28">
        <v>0.53000000000000114</v>
      </c>
      <c r="BO88" s="28">
        <v>0.41</v>
      </c>
      <c r="BP88" s="28">
        <v>1.92</v>
      </c>
      <c r="BQ88" s="28">
        <v>0</v>
      </c>
      <c r="BR88" s="28">
        <v>0</v>
      </c>
      <c r="BS88" s="55">
        <v>1.29</v>
      </c>
      <c r="BT88" s="54">
        <v>0</v>
      </c>
      <c r="BU88" s="19" t="s">
        <v>2</v>
      </c>
      <c r="BV88" s="13">
        <v>25</v>
      </c>
      <c r="BW88" s="6"/>
      <c r="BX88" s="7" t="s">
        <v>22</v>
      </c>
      <c r="BY88" s="70">
        <f t="shared" si="3"/>
        <v>36.390000000000008</v>
      </c>
      <c r="BZ88" s="71">
        <f t="shared" si="4"/>
        <v>18</v>
      </c>
      <c r="CA88" s="72">
        <f t="shared" si="5"/>
        <v>2.0216666666666669</v>
      </c>
    </row>
    <row r="89" spans="1:79" ht="15.6" x14ac:dyDescent="0.3">
      <c r="A89" s="12"/>
      <c r="B89" s="25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55"/>
      <c r="BT89" s="55"/>
      <c r="BU89" s="19"/>
      <c r="BV89" s="13"/>
      <c r="BW89" s="6"/>
      <c r="BX89" s="7"/>
      <c r="BY89" s="70" t="str">
        <f t="shared" si="3"/>
        <v/>
      </c>
      <c r="BZ89" s="71">
        <f t="shared" si="4"/>
        <v>0</v>
      </c>
      <c r="CA89" s="72" t="str">
        <f t="shared" si="5"/>
        <v/>
      </c>
    </row>
    <row r="90" spans="1:79" ht="15.6" x14ac:dyDescent="0.3">
      <c r="A90" s="12">
        <v>25</v>
      </c>
      <c r="B90" s="25" t="s">
        <v>2</v>
      </c>
      <c r="C90" s="56"/>
      <c r="D90" s="28">
        <v>1.83</v>
      </c>
      <c r="E90" s="28">
        <v>1.83</v>
      </c>
      <c r="F90" s="28">
        <v>0.30499999999999999</v>
      </c>
      <c r="G90" s="28">
        <v>0.30499999999999999</v>
      </c>
      <c r="H90" s="28">
        <v>0.15</v>
      </c>
      <c r="I90" s="28">
        <v>0.15</v>
      </c>
      <c r="J90" s="28">
        <v>0</v>
      </c>
      <c r="K90" s="28">
        <v>0</v>
      </c>
      <c r="L90" s="28">
        <v>0.61</v>
      </c>
      <c r="M90" s="28">
        <v>0.61</v>
      </c>
      <c r="N90" s="28">
        <v>0</v>
      </c>
      <c r="O90" s="28">
        <v>0</v>
      </c>
      <c r="P90" s="28">
        <v>0</v>
      </c>
      <c r="Q90" s="28">
        <v>0</v>
      </c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>
        <v>0.9</v>
      </c>
      <c r="AK90" s="28">
        <v>0</v>
      </c>
      <c r="AL90" s="28">
        <v>0.7</v>
      </c>
      <c r="AM90" s="28">
        <v>0</v>
      </c>
      <c r="AN90" s="28">
        <v>0.5</v>
      </c>
      <c r="AO90" s="28">
        <v>0.1</v>
      </c>
      <c r="AP90" s="28"/>
      <c r="AQ90" s="28"/>
      <c r="AR90" s="28"/>
      <c r="AS90" s="28"/>
      <c r="AT90" s="28"/>
      <c r="AU90" s="28"/>
      <c r="AV90" s="28"/>
      <c r="AW90" s="28">
        <v>0.3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0.53</v>
      </c>
      <c r="BG90" s="28">
        <v>3.5100000000000002</v>
      </c>
      <c r="BH90" s="28">
        <v>10.309999999999999</v>
      </c>
      <c r="BI90" s="28">
        <v>2.46</v>
      </c>
      <c r="BJ90" s="28">
        <v>3.5</v>
      </c>
      <c r="BK90" s="28"/>
      <c r="BL90" s="28"/>
      <c r="BM90" s="28"/>
      <c r="BN90" s="28"/>
      <c r="BO90" s="28"/>
      <c r="BP90" s="28"/>
      <c r="BQ90" s="28"/>
      <c r="BR90" s="28"/>
      <c r="BS90" s="55"/>
      <c r="BT90" s="55"/>
      <c r="BU90" s="19">
        <v>25</v>
      </c>
      <c r="BV90" s="13" t="s">
        <v>2</v>
      </c>
      <c r="BW90" s="6" t="s">
        <v>126</v>
      </c>
      <c r="BX90" s="7"/>
      <c r="BY90" s="70">
        <f t="shared" si="3"/>
        <v>28.6</v>
      </c>
      <c r="BZ90" s="71">
        <f t="shared" si="4"/>
        <v>34</v>
      </c>
      <c r="CA90" s="72">
        <f t="shared" si="5"/>
        <v>0.8411764705882353</v>
      </c>
    </row>
    <row r="91" spans="1:79" ht="15.6" x14ac:dyDescent="0.3">
      <c r="A91" s="12"/>
      <c r="B91" s="25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55"/>
      <c r="BT91" s="55"/>
      <c r="BU91" s="19"/>
      <c r="BV91" s="13"/>
      <c r="BW91" s="6"/>
      <c r="BX91" s="7"/>
      <c r="BY91" s="70" t="str">
        <f t="shared" si="3"/>
        <v/>
      </c>
      <c r="BZ91" s="71">
        <f t="shared" si="4"/>
        <v>0</v>
      </c>
      <c r="CA91" s="72" t="str">
        <f t="shared" si="5"/>
        <v/>
      </c>
    </row>
    <row r="92" spans="1:79" ht="15.6" x14ac:dyDescent="0.3">
      <c r="A92" s="12"/>
      <c r="B92" s="25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55"/>
      <c r="BT92" s="55"/>
      <c r="BU92" s="19"/>
      <c r="BV92" s="13"/>
      <c r="BW92" s="6"/>
      <c r="BX92" s="7"/>
      <c r="BY92" s="70" t="str">
        <f t="shared" si="3"/>
        <v/>
      </c>
      <c r="BZ92" s="71">
        <f t="shared" si="4"/>
        <v>0</v>
      </c>
      <c r="CA92" s="72" t="str">
        <f t="shared" si="5"/>
        <v/>
      </c>
    </row>
    <row r="93" spans="1:79" ht="15.6" x14ac:dyDescent="0.3">
      <c r="A93" s="12" t="s">
        <v>2</v>
      </c>
      <c r="B93" s="25">
        <v>26</v>
      </c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>
        <v>0</v>
      </c>
      <c r="BD93" s="28">
        <v>0</v>
      </c>
      <c r="BE93" s="28">
        <v>0</v>
      </c>
      <c r="BF93" s="28">
        <v>1.26</v>
      </c>
      <c r="BG93" s="28">
        <v>4.58</v>
      </c>
      <c r="BH93" s="28">
        <v>4.32</v>
      </c>
      <c r="BI93" s="28">
        <v>2.87</v>
      </c>
      <c r="BJ93" s="28">
        <v>0.51</v>
      </c>
      <c r="BK93" s="28">
        <v>0</v>
      </c>
      <c r="BL93" s="28">
        <v>1.4</v>
      </c>
      <c r="BM93" s="28">
        <v>1.5699999999999932</v>
      </c>
      <c r="BN93" s="28">
        <v>0.52000000000001023</v>
      </c>
      <c r="BO93" s="28">
        <v>1.83</v>
      </c>
      <c r="BP93" s="28">
        <v>2.15</v>
      </c>
      <c r="BQ93" s="28">
        <v>0</v>
      </c>
      <c r="BR93" s="28">
        <v>0</v>
      </c>
      <c r="BS93" s="55">
        <v>0.76</v>
      </c>
      <c r="BT93" s="55">
        <v>1.28</v>
      </c>
      <c r="BU93" s="19" t="s">
        <v>2</v>
      </c>
      <c r="BV93" s="13">
        <v>26</v>
      </c>
      <c r="BW93" s="6"/>
      <c r="BX93" s="7" t="s">
        <v>23</v>
      </c>
      <c r="BY93" s="70">
        <f t="shared" si="3"/>
        <v>23.050000000000008</v>
      </c>
      <c r="BZ93" s="71">
        <f t="shared" si="4"/>
        <v>18</v>
      </c>
      <c r="CA93" s="72">
        <f t="shared" si="5"/>
        <v>1.2805555555555559</v>
      </c>
    </row>
    <row r="94" spans="1:79" ht="15.6" x14ac:dyDescent="0.3">
      <c r="A94" s="12"/>
      <c r="B94" s="25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55"/>
      <c r="BT94" s="55"/>
      <c r="BU94" s="19"/>
      <c r="BV94" s="13"/>
      <c r="BW94" s="6"/>
      <c r="BX94" s="7"/>
      <c r="BY94" s="70" t="str">
        <f t="shared" si="3"/>
        <v/>
      </c>
      <c r="BZ94" s="71">
        <f t="shared" si="4"/>
        <v>0</v>
      </c>
      <c r="CA94" s="72" t="str">
        <f t="shared" si="5"/>
        <v/>
      </c>
    </row>
    <row r="95" spans="1:79" ht="15.6" x14ac:dyDescent="0.3">
      <c r="A95" s="12"/>
      <c r="B95" s="25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55"/>
      <c r="BT95" s="55"/>
      <c r="BU95" s="19"/>
      <c r="BV95" s="13"/>
      <c r="BW95" s="6"/>
      <c r="BX95" s="7"/>
      <c r="BY95" s="70" t="str">
        <f t="shared" si="3"/>
        <v/>
      </c>
      <c r="BZ95" s="71">
        <f t="shared" si="4"/>
        <v>0</v>
      </c>
      <c r="CA95" s="72" t="str">
        <f t="shared" si="5"/>
        <v/>
      </c>
    </row>
    <row r="96" spans="1:79" ht="15.6" x14ac:dyDescent="0.3">
      <c r="A96" s="12"/>
      <c r="B96" s="25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55"/>
      <c r="BT96" s="55"/>
      <c r="BU96" s="19"/>
      <c r="BV96" s="13"/>
      <c r="BW96" s="6"/>
      <c r="BX96" s="7"/>
      <c r="BY96" s="70" t="str">
        <f t="shared" si="3"/>
        <v/>
      </c>
      <c r="BZ96" s="71">
        <f t="shared" si="4"/>
        <v>0</v>
      </c>
      <c r="CA96" s="72" t="str">
        <f t="shared" si="5"/>
        <v/>
      </c>
    </row>
    <row r="97" spans="1:79" ht="15.6" x14ac:dyDescent="0.3">
      <c r="A97" s="12"/>
      <c r="B97" s="25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55"/>
      <c r="BT97" s="55"/>
      <c r="BU97" s="19"/>
      <c r="BV97" s="13"/>
      <c r="BW97" s="6"/>
      <c r="BX97" s="7"/>
      <c r="BY97" s="70" t="str">
        <f t="shared" si="3"/>
        <v/>
      </c>
      <c r="BZ97" s="71">
        <f t="shared" si="4"/>
        <v>0</v>
      </c>
      <c r="CA97" s="72" t="str">
        <f t="shared" si="5"/>
        <v/>
      </c>
    </row>
    <row r="98" spans="1:79" ht="15.6" x14ac:dyDescent="0.3">
      <c r="A98" s="12" t="s">
        <v>2</v>
      </c>
      <c r="B98" s="25">
        <v>27</v>
      </c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>
        <v>0</v>
      </c>
      <c r="BD98" s="28">
        <v>0.6</v>
      </c>
      <c r="BE98" s="28">
        <v>0</v>
      </c>
      <c r="BF98" s="28">
        <v>0</v>
      </c>
      <c r="BG98" s="28">
        <v>0</v>
      </c>
      <c r="BH98" s="28">
        <v>0</v>
      </c>
      <c r="BI98" s="28">
        <v>6.31</v>
      </c>
      <c r="BJ98" s="28">
        <v>6.73</v>
      </c>
      <c r="BK98" s="28">
        <v>1.93</v>
      </c>
      <c r="BL98" s="28">
        <v>1.95</v>
      </c>
      <c r="BM98" s="28">
        <v>2.5200000000000102</v>
      </c>
      <c r="BN98" s="28">
        <v>0.90000000000000568</v>
      </c>
      <c r="BO98" s="28">
        <v>0.85</v>
      </c>
      <c r="BP98" s="28">
        <v>0.69</v>
      </c>
      <c r="BQ98" s="28">
        <v>3.72</v>
      </c>
      <c r="BR98" s="28">
        <v>1.31</v>
      </c>
      <c r="BS98" s="55">
        <v>0.75</v>
      </c>
      <c r="BT98" s="54">
        <v>0</v>
      </c>
      <c r="BU98" s="19" t="s">
        <v>2</v>
      </c>
      <c r="BV98" s="13">
        <v>27</v>
      </c>
      <c r="BW98" s="6"/>
      <c r="BX98" s="7" t="s">
        <v>24</v>
      </c>
      <c r="BY98" s="70">
        <f t="shared" si="3"/>
        <v>28.260000000000016</v>
      </c>
      <c r="BZ98" s="71">
        <f t="shared" si="4"/>
        <v>18</v>
      </c>
      <c r="CA98" s="72">
        <f t="shared" si="5"/>
        <v>1.570000000000001</v>
      </c>
    </row>
    <row r="99" spans="1:79" ht="15.6" x14ac:dyDescent="0.3">
      <c r="A99" s="12">
        <v>26</v>
      </c>
      <c r="B99" s="25" t="s">
        <v>2</v>
      </c>
      <c r="C99" s="56"/>
      <c r="D99" s="28">
        <v>1.5249999999999999</v>
      </c>
      <c r="E99" s="28">
        <v>1.5249999999999999</v>
      </c>
      <c r="F99" s="28">
        <v>7.4999999999999997E-2</v>
      </c>
      <c r="G99" s="28">
        <v>7.4999999999999997E-2</v>
      </c>
      <c r="H99" s="28">
        <v>0.15</v>
      </c>
      <c r="I99" s="28">
        <v>0</v>
      </c>
      <c r="J99" s="28">
        <v>0.61</v>
      </c>
      <c r="K99" s="28">
        <v>0</v>
      </c>
      <c r="L99" s="28">
        <v>1.7549999999999999</v>
      </c>
      <c r="M99" s="28">
        <v>1.7549999999999999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0.61</v>
      </c>
      <c r="T99" s="28">
        <v>7.4999999999999997E-2</v>
      </c>
      <c r="U99" s="28">
        <v>7.4999999999999997E-2</v>
      </c>
      <c r="V99" s="28">
        <v>0</v>
      </c>
      <c r="W99" s="28">
        <v>0.43461538461538463</v>
      </c>
      <c r="X99" s="28">
        <v>0.43461538461538463</v>
      </c>
      <c r="Y99" s="28">
        <v>0.43461538461538463</v>
      </c>
      <c r="Z99" s="28">
        <v>0.43461538461538463</v>
      </c>
      <c r="AA99" s="28">
        <v>0.43461538461538463</v>
      </c>
      <c r="AB99" s="28">
        <v>0.43461538461538463</v>
      </c>
      <c r="AC99" s="28">
        <v>0.43461538461538463</v>
      </c>
      <c r="AD99" s="28">
        <v>0.43461538461538463</v>
      </c>
      <c r="AE99" s="28">
        <v>0.43461538461538463</v>
      </c>
      <c r="AF99" s="28">
        <v>0.43461538461538463</v>
      </c>
      <c r="AG99" s="28">
        <v>0.43461538461538463</v>
      </c>
      <c r="AH99" s="28">
        <v>0.43461538461538463</v>
      </c>
      <c r="AI99" s="28">
        <v>0.43461538461538463</v>
      </c>
      <c r="AJ99" s="28">
        <v>1.7</v>
      </c>
      <c r="AK99" s="28">
        <v>0.1</v>
      </c>
      <c r="AL99" s="28">
        <v>2</v>
      </c>
      <c r="AM99" s="28">
        <v>0</v>
      </c>
      <c r="AN99" s="28">
        <v>1.8</v>
      </c>
      <c r="AO99" s="28">
        <v>0.1</v>
      </c>
      <c r="AP99" s="28">
        <v>0.65</v>
      </c>
      <c r="AQ99" s="61">
        <v>0.65</v>
      </c>
      <c r="AR99" s="28">
        <v>0.25</v>
      </c>
      <c r="AS99" s="28">
        <v>0.25</v>
      </c>
      <c r="AT99" s="28">
        <v>2.9</v>
      </c>
      <c r="AU99" s="28">
        <v>0.6</v>
      </c>
      <c r="AV99" s="28">
        <v>0</v>
      </c>
      <c r="AW99" s="28">
        <v>0.2</v>
      </c>
      <c r="AX99" s="28">
        <v>0.2</v>
      </c>
      <c r="AY99" s="28">
        <v>0.6</v>
      </c>
      <c r="AZ99" s="28">
        <v>0</v>
      </c>
      <c r="BA99" s="28">
        <v>1</v>
      </c>
      <c r="BB99" s="28">
        <v>0</v>
      </c>
      <c r="BC99" s="28">
        <v>0</v>
      </c>
      <c r="BD99" s="28">
        <v>0</v>
      </c>
      <c r="BE99" s="28">
        <v>0</v>
      </c>
      <c r="BF99" s="28">
        <v>0.36</v>
      </c>
      <c r="BG99" s="28">
        <v>0</v>
      </c>
      <c r="BH99" s="28">
        <v>1.4</v>
      </c>
      <c r="BI99" s="28">
        <v>0</v>
      </c>
      <c r="BJ99" s="28">
        <v>8.0500000000000007</v>
      </c>
      <c r="BK99" s="28"/>
      <c r="BL99" s="28"/>
      <c r="BM99" s="28"/>
      <c r="BN99" s="28"/>
      <c r="BO99" s="28"/>
      <c r="BP99" s="28"/>
      <c r="BQ99" s="28"/>
      <c r="BR99" s="28"/>
      <c r="BS99" s="55"/>
      <c r="BT99" s="55"/>
      <c r="BU99" s="19">
        <v>26</v>
      </c>
      <c r="BV99" s="13" t="s">
        <v>2</v>
      </c>
      <c r="BW99" s="6" t="s">
        <v>127</v>
      </c>
      <c r="BX99" s="7"/>
      <c r="BY99" s="70">
        <f t="shared" si="3"/>
        <v>36.689999999999984</v>
      </c>
      <c r="BZ99" s="71">
        <f t="shared" si="4"/>
        <v>59</v>
      </c>
      <c r="CA99" s="72">
        <f t="shared" si="5"/>
        <v>0.62186440677966071</v>
      </c>
    </row>
    <row r="100" spans="1:79" ht="15.6" x14ac:dyDescent="0.3">
      <c r="A100" s="12"/>
      <c r="B100" s="25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55"/>
      <c r="BT100" s="55"/>
      <c r="BU100" s="19"/>
      <c r="BV100" s="13"/>
      <c r="BW100" s="6"/>
      <c r="BX100" s="7"/>
      <c r="BY100" s="70" t="str">
        <f t="shared" si="3"/>
        <v/>
      </c>
      <c r="BZ100" s="71">
        <f t="shared" si="4"/>
        <v>0</v>
      </c>
      <c r="CA100" s="72" t="str">
        <f t="shared" si="5"/>
        <v/>
      </c>
    </row>
    <row r="101" spans="1:79" ht="15.6" x14ac:dyDescent="0.3">
      <c r="A101" s="12"/>
      <c r="B101" s="25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55"/>
      <c r="BT101" s="55"/>
      <c r="BU101" s="19"/>
      <c r="BV101" s="13"/>
      <c r="BW101" s="6"/>
      <c r="BX101" s="7"/>
      <c r="BY101" s="70" t="str">
        <f t="shared" si="3"/>
        <v/>
      </c>
      <c r="BZ101" s="71">
        <f t="shared" si="4"/>
        <v>0</v>
      </c>
      <c r="CA101" s="72" t="str">
        <f t="shared" si="5"/>
        <v/>
      </c>
    </row>
    <row r="102" spans="1:79" ht="15.6" x14ac:dyDescent="0.3">
      <c r="A102" s="12">
        <v>27</v>
      </c>
      <c r="B102" s="25" t="s">
        <v>2</v>
      </c>
      <c r="C102" s="56"/>
      <c r="D102" s="28">
        <v>1.5249999999999999</v>
      </c>
      <c r="E102" s="28">
        <v>1.5249999999999999</v>
      </c>
      <c r="F102" s="28">
        <v>0.68500000000000005</v>
      </c>
      <c r="G102" s="28">
        <v>0.68500000000000005</v>
      </c>
      <c r="H102" s="28">
        <v>0.76</v>
      </c>
      <c r="I102" s="28">
        <v>0.61</v>
      </c>
      <c r="J102" s="28">
        <v>1.22</v>
      </c>
      <c r="K102" s="28">
        <v>0</v>
      </c>
      <c r="L102" s="28">
        <v>2.2850000000000001</v>
      </c>
      <c r="M102" s="28">
        <v>2.2850000000000001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0.3</v>
      </c>
      <c r="T102" s="28">
        <v>0</v>
      </c>
      <c r="U102" s="28">
        <v>0</v>
      </c>
      <c r="V102" s="28">
        <v>0</v>
      </c>
      <c r="W102" s="28">
        <v>0.91500000000000004</v>
      </c>
      <c r="X102" s="28">
        <v>0.91500000000000004</v>
      </c>
      <c r="Y102" s="28">
        <v>0.38727272727272727</v>
      </c>
      <c r="Z102" s="28">
        <v>0.38727272727272727</v>
      </c>
      <c r="AA102" s="28">
        <v>0.38727272727272727</v>
      </c>
      <c r="AB102" s="28">
        <v>0.38727272727272727</v>
      </c>
      <c r="AC102" s="28">
        <v>0.38727272727272727</v>
      </c>
      <c r="AD102" s="28">
        <v>0.38727272727272727</v>
      </c>
      <c r="AE102" s="28">
        <v>0.38727272727272727</v>
      </c>
      <c r="AF102" s="28">
        <v>0.38727272727272727</v>
      </c>
      <c r="AG102" s="28">
        <v>0.38727272727272727</v>
      </c>
      <c r="AH102" s="28">
        <v>0.38727272727272727</v>
      </c>
      <c r="AI102" s="28">
        <v>0.38727272727272727</v>
      </c>
      <c r="AJ102" s="28">
        <v>0.7</v>
      </c>
      <c r="AK102" s="28">
        <v>0.4</v>
      </c>
      <c r="AL102" s="28">
        <v>0.8</v>
      </c>
      <c r="AM102" s="28">
        <v>0.9</v>
      </c>
      <c r="AN102" s="28">
        <v>0.54</v>
      </c>
      <c r="AO102" s="28">
        <v>0.54</v>
      </c>
      <c r="AP102" s="28">
        <v>0.54</v>
      </c>
      <c r="AQ102" s="61">
        <v>1.08</v>
      </c>
      <c r="AR102" s="28">
        <v>0.65</v>
      </c>
      <c r="AS102" s="28">
        <v>0.65</v>
      </c>
      <c r="AT102" s="28">
        <v>3.4</v>
      </c>
      <c r="AU102" s="28">
        <v>0</v>
      </c>
      <c r="AV102" s="28">
        <v>0</v>
      </c>
      <c r="AW102" s="28">
        <v>1.2</v>
      </c>
      <c r="AX102" s="28">
        <v>0.5</v>
      </c>
      <c r="AY102" s="28">
        <v>0.6</v>
      </c>
      <c r="AZ102" s="28">
        <v>0.2</v>
      </c>
      <c r="BA102" s="28">
        <v>1.1000000000000001</v>
      </c>
      <c r="BB102" s="28">
        <v>0.1</v>
      </c>
      <c r="BC102" s="28">
        <v>0.53</v>
      </c>
      <c r="BD102" s="28">
        <v>0</v>
      </c>
      <c r="BE102" s="28">
        <v>0.86</v>
      </c>
      <c r="BF102" s="28">
        <v>0</v>
      </c>
      <c r="BG102" s="28">
        <v>1.1000000000000001</v>
      </c>
      <c r="BH102" s="28">
        <v>1.9100000000000001</v>
      </c>
      <c r="BI102" s="28">
        <v>0</v>
      </c>
      <c r="BJ102" s="28">
        <v>3.76</v>
      </c>
      <c r="BK102" s="28"/>
      <c r="BL102" s="28"/>
      <c r="BM102" s="28"/>
      <c r="BN102" s="28"/>
      <c r="BO102" s="28"/>
      <c r="BP102" s="28"/>
      <c r="BQ102" s="28"/>
      <c r="BR102" s="28"/>
      <c r="BS102" s="55"/>
      <c r="BT102" s="55"/>
      <c r="BU102" s="19">
        <v>27</v>
      </c>
      <c r="BV102" s="13" t="s">
        <v>2</v>
      </c>
      <c r="BW102" s="6" t="s">
        <v>128</v>
      </c>
      <c r="BX102" s="7"/>
      <c r="BY102" s="70">
        <f t="shared" si="3"/>
        <v>40.029999999999994</v>
      </c>
      <c r="BZ102" s="71">
        <f t="shared" si="4"/>
        <v>59</v>
      </c>
      <c r="CA102" s="72">
        <f t="shared" si="5"/>
        <v>0.67847457627118635</v>
      </c>
    </row>
    <row r="103" spans="1:79" ht="15.6" x14ac:dyDescent="0.3">
      <c r="A103" s="12" t="s">
        <v>2</v>
      </c>
      <c r="B103" s="25">
        <v>28</v>
      </c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>
        <v>0</v>
      </c>
      <c r="BD103" s="28">
        <v>0</v>
      </c>
      <c r="BE103" s="28">
        <v>0</v>
      </c>
      <c r="BF103" s="28">
        <v>1.7</v>
      </c>
      <c r="BG103" s="28">
        <v>1.54</v>
      </c>
      <c r="BH103" s="28">
        <v>0</v>
      </c>
      <c r="BI103" s="28">
        <v>0</v>
      </c>
      <c r="BJ103" s="28">
        <v>7.5</v>
      </c>
      <c r="BK103" s="28">
        <v>3.34</v>
      </c>
      <c r="BL103" s="28">
        <v>7.05</v>
      </c>
      <c r="BM103" s="28">
        <v>2.2700000000000102</v>
      </c>
      <c r="BN103" s="28">
        <v>0</v>
      </c>
      <c r="BO103" s="28">
        <v>3.77</v>
      </c>
      <c r="BP103" s="28">
        <v>0.82</v>
      </c>
      <c r="BQ103" s="28">
        <v>3.17</v>
      </c>
      <c r="BR103" s="28">
        <v>1.62</v>
      </c>
      <c r="BS103" s="55">
        <v>3</v>
      </c>
      <c r="BT103" s="55">
        <v>2.0699999999999998</v>
      </c>
      <c r="BU103" s="19" t="s">
        <v>2</v>
      </c>
      <c r="BV103" s="13">
        <v>28</v>
      </c>
      <c r="BW103" s="6"/>
      <c r="BX103" s="7" t="s">
        <v>25</v>
      </c>
      <c r="BY103" s="70">
        <f t="shared" si="3"/>
        <v>37.850000000000009</v>
      </c>
      <c r="BZ103" s="71">
        <f t="shared" si="4"/>
        <v>18</v>
      </c>
      <c r="CA103" s="72">
        <f t="shared" si="5"/>
        <v>2.1027777777777783</v>
      </c>
    </row>
    <row r="104" spans="1:79" ht="15.6" x14ac:dyDescent="0.3">
      <c r="A104" s="12"/>
      <c r="B104" s="25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55"/>
      <c r="BT104" s="55"/>
      <c r="BU104" s="19"/>
      <c r="BV104" s="13"/>
      <c r="BW104" s="6"/>
      <c r="BX104" s="7"/>
      <c r="BY104" s="70" t="str">
        <f t="shared" si="3"/>
        <v/>
      </c>
      <c r="BZ104" s="71">
        <f t="shared" si="4"/>
        <v>0</v>
      </c>
      <c r="CA104" s="72" t="str">
        <f t="shared" si="5"/>
        <v/>
      </c>
    </row>
    <row r="105" spans="1:79" ht="15.6" x14ac:dyDescent="0.3">
      <c r="A105" s="12"/>
      <c r="B105" s="25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55"/>
      <c r="BT105" s="55"/>
      <c r="BU105" s="19"/>
      <c r="BV105" s="13"/>
      <c r="BW105" s="6"/>
      <c r="BX105" s="7"/>
      <c r="BY105" s="70" t="str">
        <f t="shared" si="3"/>
        <v/>
      </c>
      <c r="BZ105" s="71">
        <f t="shared" si="4"/>
        <v>0</v>
      </c>
      <c r="CA105" s="72" t="str">
        <f t="shared" si="5"/>
        <v/>
      </c>
    </row>
    <row r="106" spans="1:79" ht="15.6" x14ac:dyDescent="0.3">
      <c r="A106" s="12"/>
      <c r="B106" s="25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55"/>
      <c r="BT106" s="55"/>
      <c r="BU106" s="19"/>
      <c r="BV106" s="13"/>
      <c r="BW106" s="6"/>
      <c r="BX106" s="7"/>
      <c r="BY106" s="70" t="str">
        <f t="shared" si="3"/>
        <v/>
      </c>
      <c r="BZ106" s="71">
        <f t="shared" si="4"/>
        <v>0</v>
      </c>
      <c r="CA106" s="72" t="str">
        <f t="shared" si="5"/>
        <v/>
      </c>
    </row>
    <row r="107" spans="1:79" ht="15.6" x14ac:dyDescent="0.3">
      <c r="A107" s="12">
        <v>28</v>
      </c>
      <c r="B107" s="25" t="s">
        <v>2</v>
      </c>
      <c r="C107" s="56"/>
      <c r="D107" s="28">
        <v>0.91500000000000004</v>
      </c>
      <c r="E107" s="28">
        <v>0.91500000000000004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0.30499999999999999</v>
      </c>
      <c r="M107" s="28">
        <v>0.30499999999999999</v>
      </c>
      <c r="N107" s="28">
        <v>1.22</v>
      </c>
      <c r="O107" s="28">
        <v>0</v>
      </c>
      <c r="P107" s="28">
        <v>0</v>
      </c>
      <c r="Q107" s="28">
        <v>0</v>
      </c>
      <c r="R107" s="28">
        <v>2.44</v>
      </c>
      <c r="S107" s="28">
        <v>0.3</v>
      </c>
      <c r="T107" s="28">
        <v>0.15</v>
      </c>
      <c r="U107" s="28">
        <v>0.15</v>
      </c>
      <c r="V107" s="28">
        <v>0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>
        <v>0</v>
      </c>
      <c r="AK107" s="28">
        <v>0</v>
      </c>
      <c r="AL107" s="28">
        <v>0</v>
      </c>
      <c r="AM107" s="28">
        <v>3.4</v>
      </c>
      <c r="AN107" s="28">
        <v>5.4</v>
      </c>
      <c r="AO107" s="28">
        <v>0.4</v>
      </c>
      <c r="AP107" s="28">
        <v>0</v>
      </c>
      <c r="AQ107" s="61">
        <v>0.3</v>
      </c>
      <c r="AR107" s="28">
        <v>0.3</v>
      </c>
      <c r="AS107" s="28">
        <v>0.3</v>
      </c>
      <c r="AT107" s="28">
        <v>1.8</v>
      </c>
      <c r="AU107" s="28">
        <v>4.9000000000000004</v>
      </c>
      <c r="AV107" s="28">
        <v>0.7</v>
      </c>
      <c r="AW107" s="28">
        <v>0</v>
      </c>
      <c r="AX107" s="28">
        <v>0</v>
      </c>
      <c r="AY107" s="28">
        <v>2</v>
      </c>
      <c r="AZ107" s="28">
        <v>0.1</v>
      </c>
      <c r="BA107" s="28">
        <v>0.3</v>
      </c>
      <c r="BB107" s="28">
        <v>0</v>
      </c>
      <c r="BC107" s="28">
        <v>1.31</v>
      </c>
      <c r="BD107" s="28">
        <v>0</v>
      </c>
      <c r="BE107" s="28">
        <v>0</v>
      </c>
      <c r="BF107" s="28">
        <v>0.6</v>
      </c>
      <c r="BG107" s="28">
        <v>0</v>
      </c>
      <c r="BH107" s="28">
        <v>1.9200000000000002</v>
      </c>
      <c r="BI107" s="28">
        <v>1</v>
      </c>
      <c r="BJ107" s="28">
        <v>0</v>
      </c>
      <c r="BK107" s="28"/>
      <c r="BL107" s="28"/>
      <c r="BM107" s="28"/>
      <c r="BN107" s="28"/>
      <c r="BO107" s="28"/>
      <c r="BP107" s="28"/>
      <c r="BQ107" s="28"/>
      <c r="BR107" s="28"/>
      <c r="BS107" s="55"/>
      <c r="BT107" s="55"/>
      <c r="BU107" s="19">
        <v>28</v>
      </c>
      <c r="BV107" s="13" t="s">
        <v>2</v>
      </c>
      <c r="BW107" s="6" t="s">
        <v>129</v>
      </c>
      <c r="BX107" s="7"/>
      <c r="BY107" s="70">
        <f t="shared" si="3"/>
        <v>31.430000000000003</v>
      </c>
      <c r="BZ107" s="71">
        <f t="shared" si="4"/>
        <v>46</v>
      </c>
      <c r="CA107" s="72">
        <f t="shared" si="5"/>
        <v>0.68326086956521748</v>
      </c>
    </row>
    <row r="108" spans="1:79" ht="15.6" x14ac:dyDescent="0.3">
      <c r="A108" s="12" t="s">
        <v>2</v>
      </c>
      <c r="B108" s="25">
        <v>29</v>
      </c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>
        <v>0</v>
      </c>
      <c r="BD108" s="28">
        <v>0</v>
      </c>
      <c r="BE108" s="28">
        <v>1.2</v>
      </c>
      <c r="BF108" s="28">
        <v>0.73</v>
      </c>
      <c r="BG108" s="28">
        <v>1.59</v>
      </c>
      <c r="BH108" s="28">
        <v>0</v>
      </c>
      <c r="BI108" s="28">
        <v>0</v>
      </c>
      <c r="BJ108" s="28">
        <v>1.6800000000000002</v>
      </c>
      <c r="BK108" s="28">
        <v>0.69</v>
      </c>
      <c r="BL108" s="28">
        <v>11.05</v>
      </c>
      <c r="BM108" s="28">
        <v>0</v>
      </c>
      <c r="BN108" s="28">
        <v>3.3400000000000034</v>
      </c>
      <c r="BO108" s="28">
        <v>2.5099999999999998</v>
      </c>
      <c r="BP108" s="28">
        <v>3.64</v>
      </c>
      <c r="BQ108" s="28">
        <v>3.1</v>
      </c>
      <c r="BR108" s="28">
        <v>1.68</v>
      </c>
      <c r="BS108" s="55">
        <v>2.0230000000000001</v>
      </c>
      <c r="BT108" s="55">
        <v>2.37</v>
      </c>
      <c r="BU108" s="19" t="s">
        <v>2</v>
      </c>
      <c r="BV108" s="13">
        <v>29</v>
      </c>
      <c r="BW108" s="6"/>
      <c r="BX108" s="7" t="s">
        <v>26</v>
      </c>
      <c r="BY108" s="70">
        <f t="shared" si="3"/>
        <v>35.603000000000009</v>
      </c>
      <c r="BZ108" s="71">
        <f t="shared" si="4"/>
        <v>18</v>
      </c>
      <c r="CA108" s="72">
        <f t="shared" si="5"/>
        <v>1.9779444444444449</v>
      </c>
    </row>
    <row r="109" spans="1:79" ht="15.6" x14ac:dyDescent="0.3">
      <c r="A109" s="12"/>
      <c r="B109" s="25"/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55"/>
      <c r="BT109" s="55"/>
      <c r="BU109" s="19"/>
      <c r="BV109" s="13"/>
      <c r="BW109" s="6"/>
      <c r="BX109" s="7"/>
      <c r="BY109" s="70" t="str">
        <f t="shared" si="3"/>
        <v/>
      </c>
      <c r="BZ109" s="71">
        <f t="shared" si="4"/>
        <v>0</v>
      </c>
      <c r="CA109" s="72" t="str">
        <f t="shared" si="5"/>
        <v/>
      </c>
    </row>
    <row r="110" spans="1:79" ht="15.6" x14ac:dyDescent="0.3">
      <c r="A110" s="12"/>
      <c r="B110" s="25"/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55"/>
      <c r="BT110" s="55"/>
      <c r="BU110" s="19"/>
      <c r="BV110" s="13"/>
      <c r="BW110" s="6"/>
      <c r="BX110" s="7"/>
      <c r="BY110" s="70" t="str">
        <f t="shared" si="3"/>
        <v/>
      </c>
      <c r="BZ110" s="71">
        <f t="shared" si="4"/>
        <v>0</v>
      </c>
      <c r="CA110" s="72" t="str">
        <f t="shared" si="5"/>
        <v/>
      </c>
    </row>
    <row r="111" spans="1:79" ht="15.6" x14ac:dyDescent="0.3">
      <c r="A111" s="12">
        <v>29</v>
      </c>
      <c r="B111" s="25" t="s">
        <v>2</v>
      </c>
      <c r="C111" s="56"/>
      <c r="D111" s="28"/>
      <c r="E111" s="28"/>
      <c r="F111" s="28"/>
      <c r="G111" s="28"/>
      <c r="H111" s="28"/>
      <c r="I111" s="28"/>
      <c r="J111" s="28"/>
      <c r="K111" s="28">
        <v>0</v>
      </c>
      <c r="L111" s="28">
        <v>1.98</v>
      </c>
      <c r="M111" s="28">
        <v>1.98</v>
      </c>
      <c r="N111" s="28">
        <v>3.66</v>
      </c>
      <c r="O111" s="28">
        <v>0</v>
      </c>
      <c r="P111" s="28">
        <v>0</v>
      </c>
      <c r="Q111" s="28">
        <v>0</v>
      </c>
      <c r="R111" s="28">
        <v>18.899999999999999</v>
      </c>
      <c r="S111" s="28">
        <v>0</v>
      </c>
      <c r="T111" s="28">
        <v>0</v>
      </c>
      <c r="U111" s="28">
        <v>0</v>
      </c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>
        <v>7.8</v>
      </c>
      <c r="AK111" s="28">
        <v>1</v>
      </c>
      <c r="AL111" s="28">
        <v>0</v>
      </c>
      <c r="AM111" s="28">
        <v>1.33</v>
      </c>
      <c r="AN111" s="28">
        <v>0</v>
      </c>
      <c r="AO111" s="28">
        <v>2.1</v>
      </c>
      <c r="AP111" s="28">
        <v>0</v>
      </c>
      <c r="AQ111" s="61">
        <v>0.55000000000000004</v>
      </c>
      <c r="AR111" s="28">
        <v>1.1083333333333334</v>
      </c>
      <c r="AS111" s="28">
        <v>1.1083333333333334</v>
      </c>
      <c r="AT111" s="28">
        <v>1.1083333333333334</v>
      </c>
      <c r="AU111" s="28">
        <v>2.2166666666666668</v>
      </c>
      <c r="AV111" s="28">
        <v>1.1583333333333334</v>
      </c>
      <c r="AW111" s="28">
        <v>0.35</v>
      </c>
      <c r="AX111" s="28">
        <v>0</v>
      </c>
      <c r="AY111" s="28">
        <v>0</v>
      </c>
      <c r="AZ111" s="28">
        <v>0.2</v>
      </c>
      <c r="BA111" s="28">
        <v>0.60000000000000009</v>
      </c>
      <c r="BB111" s="28">
        <v>0.30000000000000004</v>
      </c>
      <c r="BC111" s="28">
        <v>0.3</v>
      </c>
      <c r="BD111" s="28">
        <v>0</v>
      </c>
      <c r="BE111" s="28">
        <v>0</v>
      </c>
      <c r="BF111" s="28">
        <v>0</v>
      </c>
      <c r="BG111" s="28">
        <v>0</v>
      </c>
      <c r="BH111" s="28">
        <v>1</v>
      </c>
      <c r="BI111" s="28">
        <v>0</v>
      </c>
      <c r="BJ111" s="28">
        <v>0</v>
      </c>
      <c r="BK111" s="28"/>
      <c r="BL111" s="28"/>
      <c r="BM111" s="28"/>
      <c r="BN111" s="28"/>
      <c r="BO111" s="62"/>
      <c r="BP111" s="62"/>
      <c r="BQ111" s="62"/>
      <c r="BR111" s="62"/>
      <c r="BS111" s="63"/>
      <c r="BT111" s="55"/>
      <c r="BU111" s="19">
        <v>29</v>
      </c>
      <c r="BV111" s="13" t="s">
        <v>2</v>
      </c>
      <c r="BW111" s="6" t="s">
        <v>130</v>
      </c>
      <c r="BX111" s="7"/>
      <c r="BY111" s="70">
        <f t="shared" si="3"/>
        <v>48.75</v>
      </c>
      <c r="BZ111" s="71">
        <f t="shared" si="4"/>
        <v>38</v>
      </c>
      <c r="CA111" s="72">
        <f t="shared" si="5"/>
        <v>1.2828947368421053</v>
      </c>
    </row>
    <row r="112" spans="1:79" ht="15.6" x14ac:dyDescent="0.3">
      <c r="A112" s="12"/>
      <c r="B112" s="25"/>
      <c r="C112" s="2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55"/>
      <c r="BT112" s="55"/>
      <c r="BU112" s="19"/>
      <c r="BV112" s="13"/>
      <c r="BW112" s="6"/>
      <c r="BX112" s="7"/>
      <c r="BY112" s="70" t="str">
        <f t="shared" si="3"/>
        <v/>
      </c>
      <c r="BZ112" s="71">
        <f t="shared" si="4"/>
        <v>0</v>
      </c>
      <c r="CA112" s="72" t="str">
        <f t="shared" si="5"/>
        <v/>
      </c>
    </row>
    <row r="113" spans="1:79" ht="15.6" x14ac:dyDescent="0.3">
      <c r="A113" s="12" t="s">
        <v>2</v>
      </c>
      <c r="B113" s="25">
        <v>30</v>
      </c>
      <c r="C113" s="2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>
        <v>0</v>
      </c>
      <c r="BD113" s="28">
        <v>0</v>
      </c>
      <c r="BE113" s="28">
        <v>0</v>
      </c>
      <c r="BF113" s="28">
        <v>0</v>
      </c>
      <c r="BG113" s="28">
        <v>2.29</v>
      </c>
      <c r="BH113" s="28">
        <v>0</v>
      </c>
      <c r="BI113" s="28">
        <v>0</v>
      </c>
      <c r="BJ113" s="28">
        <v>0</v>
      </c>
      <c r="BK113" s="28">
        <v>0</v>
      </c>
      <c r="BL113" s="28">
        <v>3.51</v>
      </c>
      <c r="BM113" s="28">
        <v>1.3700000000000045</v>
      </c>
      <c r="BN113" s="28">
        <v>0</v>
      </c>
      <c r="BO113" s="28">
        <v>2.83</v>
      </c>
      <c r="BP113" s="28">
        <v>3.87</v>
      </c>
      <c r="BQ113" s="28">
        <v>5.65</v>
      </c>
      <c r="BR113" s="28">
        <v>0.54</v>
      </c>
      <c r="BS113" s="55">
        <v>2.2400000000000002</v>
      </c>
      <c r="BT113" s="55">
        <v>2.97</v>
      </c>
      <c r="BU113" s="19" t="s">
        <v>2</v>
      </c>
      <c r="BV113" s="13">
        <v>30</v>
      </c>
      <c r="BW113" s="6"/>
      <c r="BX113" s="7" t="s">
        <v>27</v>
      </c>
      <c r="BY113" s="70">
        <f t="shared" si="3"/>
        <v>25.270000000000003</v>
      </c>
      <c r="BZ113" s="71">
        <f t="shared" si="4"/>
        <v>18</v>
      </c>
      <c r="CA113" s="72">
        <f t="shared" si="5"/>
        <v>1.403888888888889</v>
      </c>
    </row>
    <row r="114" spans="1:79" ht="15.6" x14ac:dyDescent="0.3">
      <c r="A114" s="12"/>
      <c r="B114" s="25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55"/>
      <c r="BT114" s="55"/>
      <c r="BU114" s="19"/>
      <c r="BV114" s="13"/>
      <c r="BW114" s="6"/>
      <c r="BX114" s="7"/>
      <c r="BY114" s="70" t="str">
        <f t="shared" si="3"/>
        <v/>
      </c>
      <c r="BZ114" s="71">
        <f t="shared" si="4"/>
        <v>0</v>
      </c>
      <c r="CA114" s="72" t="str">
        <f t="shared" si="5"/>
        <v/>
      </c>
    </row>
    <row r="115" spans="1:79" ht="15.6" x14ac:dyDescent="0.3">
      <c r="A115" s="12"/>
      <c r="B115" s="25"/>
      <c r="C115" s="2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55"/>
      <c r="BT115" s="55"/>
      <c r="BU115" s="19"/>
      <c r="BV115" s="13"/>
      <c r="BW115" s="6"/>
      <c r="BX115" s="7"/>
      <c r="BY115" s="70" t="str">
        <f t="shared" si="3"/>
        <v/>
      </c>
      <c r="BZ115" s="71">
        <f t="shared" si="4"/>
        <v>0</v>
      </c>
      <c r="CA115" s="72" t="str">
        <f t="shared" si="5"/>
        <v/>
      </c>
    </row>
    <row r="116" spans="1:79" ht="15.6" x14ac:dyDescent="0.3">
      <c r="A116" s="12"/>
      <c r="B116" s="25"/>
      <c r="C116" s="2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55"/>
      <c r="BT116" s="55"/>
      <c r="BU116" s="19"/>
      <c r="BV116" s="13"/>
      <c r="BW116" s="6"/>
      <c r="BX116" s="7"/>
      <c r="BY116" s="70" t="str">
        <f t="shared" si="3"/>
        <v/>
      </c>
      <c r="BZ116" s="71">
        <f t="shared" si="4"/>
        <v>0</v>
      </c>
      <c r="CA116" s="72" t="str">
        <f t="shared" si="5"/>
        <v/>
      </c>
    </row>
    <row r="117" spans="1:79" ht="15.6" x14ac:dyDescent="0.3">
      <c r="A117" s="12">
        <v>30</v>
      </c>
      <c r="B117" s="25" t="s">
        <v>2</v>
      </c>
      <c r="C117" s="56"/>
      <c r="D117" s="28"/>
      <c r="E117" s="28"/>
      <c r="F117" s="28"/>
      <c r="G117" s="28"/>
      <c r="H117" s="28"/>
      <c r="I117" s="28"/>
      <c r="J117" s="28"/>
      <c r="K117" s="28">
        <v>0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>
        <v>0</v>
      </c>
      <c r="AK117" s="28">
        <v>0</v>
      </c>
      <c r="AL117" s="28">
        <v>0.6</v>
      </c>
      <c r="AM117" s="28">
        <v>0.2</v>
      </c>
      <c r="AN117" s="28">
        <v>5.2</v>
      </c>
      <c r="AO117" s="28">
        <v>0.1</v>
      </c>
      <c r="AP117" s="28">
        <v>2.65</v>
      </c>
      <c r="AQ117" s="61">
        <v>3.1833333333333331</v>
      </c>
      <c r="AR117" s="28">
        <v>0.53333333333333333</v>
      </c>
      <c r="AS117" s="28">
        <v>0.53333333333333333</v>
      </c>
      <c r="AT117" s="28">
        <v>3.7</v>
      </c>
      <c r="AU117" s="28">
        <v>0.2</v>
      </c>
      <c r="AV117" s="28">
        <v>0.30000000000000004</v>
      </c>
      <c r="AW117" s="28">
        <v>0.5</v>
      </c>
      <c r="AX117" s="28">
        <v>0.4</v>
      </c>
      <c r="AY117" s="28">
        <v>2</v>
      </c>
      <c r="AZ117" s="28">
        <v>0.4</v>
      </c>
      <c r="BA117" s="28">
        <v>0.4</v>
      </c>
      <c r="BB117" s="28">
        <v>0.2</v>
      </c>
      <c r="BC117" s="28">
        <v>0</v>
      </c>
      <c r="BD117" s="28">
        <v>2.2999999999999998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/>
      <c r="BL117" s="28"/>
      <c r="BM117" s="28"/>
      <c r="BN117" s="28"/>
      <c r="BO117" s="62"/>
      <c r="BP117" s="62"/>
      <c r="BQ117" s="62"/>
      <c r="BR117" s="62"/>
      <c r="BS117" s="63"/>
      <c r="BT117" s="55"/>
      <c r="BU117" s="19">
        <v>30</v>
      </c>
      <c r="BV117" s="13" t="s">
        <v>2</v>
      </c>
      <c r="BW117" s="6" t="s">
        <v>131</v>
      </c>
      <c r="BX117" s="7"/>
      <c r="BY117" s="70">
        <f t="shared" si="3"/>
        <v>23.399999999999995</v>
      </c>
      <c r="BZ117" s="71">
        <f t="shared" si="4"/>
        <v>28</v>
      </c>
      <c r="CA117" s="72">
        <f t="shared" si="5"/>
        <v>0.83571428571428552</v>
      </c>
    </row>
    <row r="118" spans="1:79" ht="15.6" x14ac:dyDescent="0.3">
      <c r="A118" s="12" t="s">
        <v>2</v>
      </c>
      <c r="B118" s="25">
        <v>31</v>
      </c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>
        <v>0</v>
      </c>
      <c r="BD118" s="28">
        <v>1.9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0.81</v>
      </c>
      <c r="BL118" s="28">
        <v>0</v>
      </c>
      <c r="BM118" s="28">
        <v>0</v>
      </c>
      <c r="BN118" s="28">
        <v>0</v>
      </c>
      <c r="BO118" s="28">
        <v>1.84</v>
      </c>
      <c r="BP118" s="28">
        <v>0</v>
      </c>
      <c r="BQ118" s="28">
        <v>0</v>
      </c>
      <c r="BR118" s="28">
        <v>0</v>
      </c>
      <c r="BS118" s="55">
        <v>0.77</v>
      </c>
      <c r="BT118" s="55">
        <v>1.0900000000000001</v>
      </c>
      <c r="BU118" s="19" t="s">
        <v>2</v>
      </c>
      <c r="BV118" s="13">
        <v>31</v>
      </c>
      <c r="BW118" s="6"/>
      <c r="BX118" s="7" t="s">
        <v>28</v>
      </c>
      <c r="BY118" s="70">
        <f t="shared" si="3"/>
        <v>6.41</v>
      </c>
      <c r="BZ118" s="71">
        <f t="shared" si="4"/>
        <v>18</v>
      </c>
      <c r="CA118" s="72">
        <f t="shared" si="5"/>
        <v>0.3561111111111111</v>
      </c>
    </row>
    <row r="119" spans="1:79" ht="15.6" x14ac:dyDescent="0.3">
      <c r="A119" s="12"/>
      <c r="B119" s="25"/>
      <c r="C119" s="2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55"/>
      <c r="BT119" s="55"/>
      <c r="BU119" s="19"/>
      <c r="BV119" s="13"/>
      <c r="BW119" s="6"/>
      <c r="BX119" s="7"/>
      <c r="BY119" s="70" t="str">
        <f t="shared" si="3"/>
        <v/>
      </c>
      <c r="BZ119" s="71">
        <f t="shared" si="4"/>
        <v>0</v>
      </c>
      <c r="CA119" s="72" t="str">
        <f t="shared" si="5"/>
        <v/>
      </c>
    </row>
    <row r="120" spans="1:79" ht="15.6" x14ac:dyDescent="0.3">
      <c r="A120" s="12"/>
      <c r="B120" s="25"/>
      <c r="C120" s="2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55"/>
      <c r="BT120" s="55"/>
      <c r="BU120" s="19"/>
      <c r="BV120" s="13"/>
      <c r="BW120" s="6"/>
      <c r="BX120" s="7"/>
      <c r="BY120" s="70" t="str">
        <f t="shared" si="3"/>
        <v/>
      </c>
      <c r="BZ120" s="71">
        <f t="shared" si="4"/>
        <v>0</v>
      </c>
      <c r="CA120" s="72" t="str">
        <f t="shared" si="5"/>
        <v/>
      </c>
    </row>
    <row r="121" spans="1:79" ht="15.6" x14ac:dyDescent="0.3">
      <c r="A121" s="12"/>
      <c r="B121" s="25"/>
      <c r="C121" s="2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55"/>
      <c r="BT121" s="55"/>
      <c r="BU121" s="19"/>
      <c r="BV121" s="13"/>
      <c r="BW121" s="6"/>
      <c r="BX121" s="7"/>
      <c r="BY121" s="70" t="str">
        <f t="shared" si="3"/>
        <v/>
      </c>
      <c r="BZ121" s="71">
        <f t="shared" si="4"/>
        <v>0</v>
      </c>
      <c r="CA121" s="72" t="str">
        <f t="shared" si="5"/>
        <v/>
      </c>
    </row>
    <row r="122" spans="1:79" ht="15.6" x14ac:dyDescent="0.3">
      <c r="A122" s="12">
        <v>31</v>
      </c>
      <c r="B122" s="25" t="s">
        <v>2</v>
      </c>
      <c r="C122" s="56"/>
      <c r="D122" s="28">
        <v>2.2850000000000001</v>
      </c>
      <c r="E122" s="28">
        <v>2.2850000000000001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1.6</v>
      </c>
      <c r="M122" s="28">
        <v>1.6</v>
      </c>
      <c r="N122" s="28">
        <v>0</v>
      </c>
      <c r="O122" s="28">
        <v>0</v>
      </c>
      <c r="P122" s="28">
        <v>0</v>
      </c>
      <c r="Q122" s="28">
        <v>0</v>
      </c>
      <c r="R122" s="28">
        <v>7.01</v>
      </c>
      <c r="S122" s="28">
        <v>0.61</v>
      </c>
      <c r="T122" s="28">
        <v>0.76</v>
      </c>
      <c r="U122" s="28">
        <v>0.76</v>
      </c>
      <c r="V122" s="28">
        <v>0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>
        <v>2</v>
      </c>
      <c r="AK122" s="28">
        <v>0.6</v>
      </c>
      <c r="AL122" s="28">
        <v>1.2</v>
      </c>
      <c r="AM122" s="28">
        <v>0.4</v>
      </c>
      <c r="AN122" s="28">
        <v>6.2</v>
      </c>
      <c r="AO122" s="28">
        <v>0</v>
      </c>
      <c r="AP122" s="28">
        <v>0.25</v>
      </c>
      <c r="AQ122" s="61">
        <v>0.25</v>
      </c>
      <c r="AR122" s="28">
        <v>1.55</v>
      </c>
      <c r="AS122" s="28">
        <v>1.55</v>
      </c>
      <c r="AT122" s="28">
        <v>2.5</v>
      </c>
      <c r="AU122" s="28">
        <v>0.7</v>
      </c>
      <c r="AV122" s="28">
        <v>1.7</v>
      </c>
      <c r="AW122" s="28">
        <v>3.1</v>
      </c>
      <c r="AX122" s="28">
        <v>1.1000000000000001</v>
      </c>
      <c r="AY122" s="28">
        <v>0.5</v>
      </c>
      <c r="AZ122" s="28">
        <v>0.3</v>
      </c>
      <c r="BA122" s="28">
        <v>2.5</v>
      </c>
      <c r="BB122" s="28">
        <v>0</v>
      </c>
      <c r="BC122" s="28">
        <v>0</v>
      </c>
      <c r="BD122" s="28">
        <v>1.1000000000000001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/>
      <c r="BL122" s="28"/>
      <c r="BM122" s="28"/>
      <c r="BN122" s="28"/>
      <c r="BO122" s="28"/>
      <c r="BP122" s="28"/>
      <c r="BQ122" s="28"/>
      <c r="BR122" s="28"/>
      <c r="BS122" s="55"/>
      <c r="BT122" s="55"/>
      <c r="BU122" s="19">
        <v>31</v>
      </c>
      <c r="BV122" s="13" t="s">
        <v>2</v>
      </c>
      <c r="BW122" s="6" t="s">
        <v>132</v>
      </c>
      <c r="BX122" s="7"/>
      <c r="BY122" s="70">
        <f t="shared" si="3"/>
        <v>44.410000000000004</v>
      </c>
      <c r="BZ122" s="71">
        <f t="shared" si="4"/>
        <v>46</v>
      </c>
      <c r="CA122" s="72">
        <f t="shared" si="5"/>
        <v>0.96543478260869575</v>
      </c>
    </row>
    <row r="123" spans="1:79" ht="15.6" x14ac:dyDescent="0.3">
      <c r="A123" s="12" t="s">
        <v>2</v>
      </c>
      <c r="B123" s="25">
        <v>32</v>
      </c>
      <c r="C123" s="2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>
        <v>1</v>
      </c>
      <c r="BD123" s="28">
        <v>1.7</v>
      </c>
      <c r="BE123" s="28">
        <v>0</v>
      </c>
      <c r="BF123" s="28">
        <v>1.1399999999999999</v>
      </c>
      <c r="BG123" s="28">
        <v>0.89</v>
      </c>
      <c r="BH123" s="28">
        <v>0</v>
      </c>
      <c r="BI123" s="28">
        <v>0</v>
      </c>
      <c r="BJ123" s="28">
        <v>0</v>
      </c>
      <c r="BK123" s="28">
        <v>0</v>
      </c>
      <c r="BL123" s="28">
        <v>0.83</v>
      </c>
      <c r="BM123" s="28">
        <v>0</v>
      </c>
      <c r="BN123" s="28">
        <v>0</v>
      </c>
      <c r="BO123" s="28">
        <v>0</v>
      </c>
      <c r="BP123" s="28">
        <v>2.23</v>
      </c>
      <c r="BQ123" s="28">
        <v>8.0399999999999991</v>
      </c>
      <c r="BR123" s="28">
        <v>0.86</v>
      </c>
      <c r="BS123" s="55">
        <v>2.06</v>
      </c>
      <c r="BT123" s="55">
        <v>3.61</v>
      </c>
      <c r="BU123" s="19" t="s">
        <v>2</v>
      </c>
      <c r="BV123" s="13">
        <v>32</v>
      </c>
      <c r="BW123" s="6"/>
      <c r="BX123" s="7" t="s">
        <v>29</v>
      </c>
      <c r="BY123" s="70">
        <f t="shared" si="3"/>
        <v>22.359999999999996</v>
      </c>
      <c r="BZ123" s="71">
        <f t="shared" si="4"/>
        <v>18</v>
      </c>
      <c r="CA123" s="72">
        <f t="shared" si="5"/>
        <v>1.2422222222222219</v>
      </c>
    </row>
    <row r="124" spans="1:79" ht="15.6" x14ac:dyDescent="0.3">
      <c r="A124" s="12">
        <v>32</v>
      </c>
      <c r="B124" s="25" t="s">
        <v>2</v>
      </c>
      <c r="C124" s="56"/>
      <c r="D124" s="28">
        <v>0.61</v>
      </c>
      <c r="E124" s="28">
        <v>0.61</v>
      </c>
      <c r="F124" s="28">
        <v>0</v>
      </c>
      <c r="G124" s="28">
        <v>0</v>
      </c>
      <c r="H124" s="28">
        <v>0.45500000000000002</v>
      </c>
      <c r="I124" s="28">
        <v>0.45500000000000002</v>
      </c>
      <c r="J124" s="28"/>
      <c r="K124" s="28"/>
      <c r="L124" s="28">
        <v>3.05</v>
      </c>
      <c r="M124" s="28">
        <v>0</v>
      </c>
      <c r="N124" s="28">
        <v>2.44</v>
      </c>
      <c r="O124" s="28">
        <v>0.31</v>
      </c>
      <c r="P124" s="28">
        <v>0.61</v>
      </c>
      <c r="Q124" s="28">
        <v>0.76</v>
      </c>
      <c r="R124" s="28">
        <v>0.76</v>
      </c>
      <c r="S124" s="28">
        <v>0</v>
      </c>
      <c r="T124" s="28">
        <v>2.44</v>
      </c>
      <c r="U124" s="28">
        <v>0.61</v>
      </c>
      <c r="V124" s="28">
        <v>2.44</v>
      </c>
      <c r="W124" s="28">
        <v>0.91</v>
      </c>
      <c r="X124" s="28">
        <v>0</v>
      </c>
      <c r="Y124" s="28">
        <v>0</v>
      </c>
      <c r="Z124" s="28">
        <v>0.28999999999999998</v>
      </c>
      <c r="AA124" s="28">
        <v>0.15</v>
      </c>
      <c r="AB124" s="28">
        <v>0.15</v>
      </c>
      <c r="AC124" s="28">
        <v>1.2</v>
      </c>
      <c r="AD124" s="28">
        <v>0</v>
      </c>
      <c r="AE124" s="28">
        <v>0.4</v>
      </c>
      <c r="AF124" s="28">
        <v>0.85</v>
      </c>
      <c r="AG124" s="28">
        <v>0.35</v>
      </c>
      <c r="AH124" s="28">
        <v>0.6</v>
      </c>
      <c r="AI124" s="28">
        <v>0.2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3.2</v>
      </c>
      <c r="AP124" s="28">
        <v>0.6</v>
      </c>
      <c r="AQ124" s="61">
        <v>0</v>
      </c>
      <c r="AR124" s="28">
        <v>0</v>
      </c>
      <c r="AS124" s="28">
        <v>0</v>
      </c>
      <c r="AT124" s="28">
        <v>1.4</v>
      </c>
      <c r="AU124" s="28">
        <v>0.2</v>
      </c>
      <c r="AV124" s="28">
        <v>1</v>
      </c>
      <c r="AW124" s="28">
        <v>0.4</v>
      </c>
      <c r="AX124" s="28">
        <v>2.8</v>
      </c>
      <c r="AY124" s="28">
        <v>0.7</v>
      </c>
      <c r="AZ124" s="28">
        <v>0</v>
      </c>
      <c r="BA124" s="28">
        <v>0.4</v>
      </c>
      <c r="BB124" s="28">
        <v>0.9</v>
      </c>
      <c r="BC124" s="28">
        <v>0.2</v>
      </c>
      <c r="BD124" s="28">
        <v>3.1</v>
      </c>
      <c r="BE124" s="28">
        <v>0.4</v>
      </c>
      <c r="BF124" s="28">
        <v>0</v>
      </c>
      <c r="BG124" s="28">
        <v>1.66</v>
      </c>
      <c r="BH124" s="28">
        <v>0</v>
      </c>
      <c r="BI124" s="28">
        <v>0.73</v>
      </c>
      <c r="BJ124" s="28">
        <v>0</v>
      </c>
      <c r="BK124" s="28"/>
      <c r="BL124" s="28"/>
      <c r="BM124" s="28"/>
      <c r="BN124" s="28"/>
      <c r="BO124" s="28"/>
      <c r="BP124" s="28"/>
      <c r="BQ124" s="28"/>
      <c r="BR124" s="28"/>
      <c r="BS124" s="55"/>
      <c r="BT124" s="55"/>
      <c r="BU124" s="19">
        <v>32</v>
      </c>
      <c r="BV124" s="13" t="s">
        <v>2</v>
      </c>
      <c r="BW124" s="6" t="s">
        <v>133</v>
      </c>
      <c r="BX124" s="7"/>
      <c r="BY124" s="70">
        <f t="shared" si="3"/>
        <v>38.339999999999989</v>
      </c>
      <c r="BZ124" s="71">
        <f t="shared" si="4"/>
        <v>57</v>
      </c>
      <c r="CA124" s="72">
        <f t="shared" si="5"/>
        <v>0.67263157894736825</v>
      </c>
    </row>
    <row r="125" spans="1:79" ht="15.6" x14ac:dyDescent="0.3">
      <c r="A125" s="12"/>
      <c r="B125" s="25"/>
      <c r="C125" s="2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55"/>
      <c r="BT125" s="55"/>
      <c r="BU125" s="19"/>
      <c r="BV125" s="13"/>
      <c r="BW125" s="6"/>
      <c r="BX125" s="7"/>
      <c r="BY125" s="70" t="str">
        <f t="shared" si="3"/>
        <v/>
      </c>
      <c r="BZ125" s="71">
        <f t="shared" si="4"/>
        <v>0</v>
      </c>
      <c r="CA125" s="72" t="str">
        <f t="shared" si="5"/>
        <v/>
      </c>
    </row>
    <row r="126" spans="1:79" ht="15.6" x14ac:dyDescent="0.3">
      <c r="A126" s="12"/>
      <c r="B126" s="25"/>
      <c r="C126" s="2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55"/>
      <c r="BT126" s="55"/>
      <c r="BU126" s="19"/>
      <c r="BV126" s="13"/>
      <c r="BW126" s="6"/>
      <c r="BX126" s="7"/>
      <c r="BY126" s="70" t="str">
        <f t="shared" si="3"/>
        <v/>
      </c>
      <c r="BZ126" s="71">
        <f t="shared" si="4"/>
        <v>0</v>
      </c>
      <c r="CA126" s="72" t="str">
        <f t="shared" si="5"/>
        <v/>
      </c>
    </row>
    <row r="127" spans="1:79" ht="15.6" x14ac:dyDescent="0.3">
      <c r="A127" s="12"/>
      <c r="B127" s="25"/>
      <c r="C127" s="2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55"/>
      <c r="BT127" s="55"/>
      <c r="BU127" s="19"/>
      <c r="BV127" s="13"/>
      <c r="BW127" s="6"/>
      <c r="BX127" s="7"/>
      <c r="BY127" s="70" t="str">
        <f t="shared" si="3"/>
        <v/>
      </c>
      <c r="BZ127" s="71">
        <f t="shared" si="4"/>
        <v>0</v>
      </c>
      <c r="CA127" s="72" t="str">
        <f t="shared" si="5"/>
        <v/>
      </c>
    </row>
    <row r="128" spans="1:79" ht="15.6" x14ac:dyDescent="0.3">
      <c r="A128" s="12" t="s">
        <v>2</v>
      </c>
      <c r="B128" s="25">
        <v>33</v>
      </c>
      <c r="C128" s="2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>
        <v>3.4</v>
      </c>
      <c r="BD128" s="28">
        <v>2.1</v>
      </c>
      <c r="BE128" s="28">
        <v>0</v>
      </c>
      <c r="BF128" s="28">
        <v>2.62</v>
      </c>
      <c r="BG128" s="28">
        <v>0.81</v>
      </c>
      <c r="BH128" s="28">
        <v>0</v>
      </c>
      <c r="BI128" s="28">
        <v>0</v>
      </c>
      <c r="BJ128" s="28">
        <v>0</v>
      </c>
      <c r="BK128" s="28">
        <v>0</v>
      </c>
      <c r="BL128" s="28">
        <v>1.54</v>
      </c>
      <c r="BM128" s="28">
        <v>0</v>
      </c>
      <c r="BN128" s="28">
        <v>0</v>
      </c>
      <c r="BO128" s="28">
        <v>0</v>
      </c>
      <c r="BP128" s="28">
        <v>0</v>
      </c>
      <c r="BQ128" s="28">
        <v>0.95</v>
      </c>
      <c r="BR128" s="28">
        <v>1.34</v>
      </c>
      <c r="BS128" s="55">
        <v>4.3899999999999997</v>
      </c>
      <c r="BT128" s="55">
        <v>2.11</v>
      </c>
      <c r="BU128" s="19" t="s">
        <v>2</v>
      </c>
      <c r="BV128" s="13">
        <v>33</v>
      </c>
      <c r="BW128" s="6"/>
      <c r="BX128" s="7" t="s">
        <v>30</v>
      </c>
      <c r="BY128" s="70">
        <f t="shared" si="3"/>
        <v>19.260000000000002</v>
      </c>
      <c r="BZ128" s="71">
        <f t="shared" si="4"/>
        <v>18</v>
      </c>
      <c r="CA128" s="72">
        <f t="shared" si="5"/>
        <v>1.07</v>
      </c>
    </row>
    <row r="129" spans="1:79" ht="15.6" x14ac:dyDescent="0.3">
      <c r="A129" s="12"/>
      <c r="B129" s="25"/>
      <c r="C129" s="2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55"/>
      <c r="BT129" s="55"/>
      <c r="BU129" s="19"/>
      <c r="BV129" s="13"/>
      <c r="BW129" s="6"/>
      <c r="BX129" s="7"/>
      <c r="BY129" s="70" t="str">
        <f t="shared" si="3"/>
        <v/>
      </c>
      <c r="BZ129" s="71">
        <f t="shared" si="4"/>
        <v>0</v>
      </c>
      <c r="CA129" s="72" t="str">
        <f t="shared" si="5"/>
        <v/>
      </c>
    </row>
    <row r="130" spans="1:79" ht="15.6" x14ac:dyDescent="0.3">
      <c r="A130" s="12">
        <v>33</v>
      </c>
      <c r="B130" s="25" t="s">
        <v>2</v>
      </c>
      <c r="C130" s="56"/>
      <c r="D130" s="28">
        <v>0.30499999999999999</v>
      </c>
      <c r="E130" s="28">
        <v>0.30499999999999999</v>
      </c>
      <c r="F130" s="28">
        <v>1.22</v>
      </c>
      <c r="G130" s="28">
        <v>1.22</v>
      </c>
      <c r="H130" s="28">
        <v>0</v>
      </c>
      <c r="I130" s="28">
        <v>0</v>
      </c>
      <c r="J130" s="28">
        <v>1.675</v>
      </c>
      <c r="K130" s="28">
        <v>1.675</v>
      </c>
      <c r="L130" s="28">
        <v>1.22</v>
      </c>
      <c r="M130" s="28">
        <v>0</v>
      </c>
      <c r="N130" s="28">
        <v>0.61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5.18</v>
      </c>
      <c r="U130" s="28">
        <v>0</v>
      </c>
      <c r="V130" s="28">
        <v>1.53</v>
      </c>
      <c r="W130" s="28">
        <v>0</v>
      </c>
      <c r="X130" s="28">
        <v>0</v>
      </c>
      <c r="Y130" s="28">
        <v>0</v>
      </c>
      <c r="Z130" s="28">
        <v>0.03</v>
      </c>
      <c r="AA130" s="28">
        <v>0.05</v>
      </c>
      <c r="AB130" s="28">
        <v>0.05</v>
      </c>
      <c r="AC130" s="28">
        <v>0</v>
      </c>
      <c r="AD130" s="28">
        <v>0</v>
      </c>
      <c r="AE130" s="28">
        <v>0.1</v>
      </c>
      <c r="AF130" s="28">
        <v>5.6</v>
      </c>
      <c r="AG130" s="28">
        <v>2.2000000000000002</v>
      </c>
      <c r="AH130" s="28">
        <v>1.2</v>
      </c>
      <c r="AI130" s="28">
        <v>0.1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2.5</v>
      </c>
      <c r="AQ130" s="61">
        <v>5.3</v>
      </c>
      <c r="AR130" s="28">
        <v>1.25</v>
      </c>
      <c r="AS130" s="28">
        <v>1.25</v>
      </c>
      <c r="AT130" s="28">
        <v>0</v>
      </c>
      <c r="AU130" s="28">
        <v>0</v>
      </c>
      <c r="AV130" s="28">
        <v>0</v>
      </c>
      <c r="AW130" s="28">
        <v>0</v>
      </c>
      <c r="AX130" s="28">
        <v>0.1</v>
      </c>
      <c r="AY130" s="28">
        <v>6.8</v>
      </c>
      <c r="AZ130" s="28">
        <v>0.2</v>
      </c>
      <c r="BA130" s="28">
        <v>0</v>
      </c>
      <c r="BB130" s="28">
        <v>0</v>
      </c>
      <c r="BC130" s="28">
        <v>0</v>
      </c>
      <c r="BD130" s="28">
        <v>2.5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/>
      <c r="BL130" s="28"/>
      <c r="BM130" s="28"/>
      <c r="BN130" s="28"/>
      <c r="BO130" s="28"/>
      <c r="BP130" s="28"/>
      <c r="BQ130" s="28"/>
      <c r="BR130" s="28"/>
      <c r="BS130" s="55"/>
      <c r="BT130" s="55"/>
      <c r="BU130" s="19">
        <v>33</v>
      </c>
      <c r="BV130" s="13" t="s">
        <v>2</v>
      </c>
      <c r="BW130" s="6" t="s">
        <v>134</v>
      </c>
      <c r="BX130" s="7"/>
      <c r="BY130" s="70">
        <f t="shared" si="3"/>
        <v>44.169999999999995</v>
      </c>
      <c r="BZ130" s="71">
        <f t="shared" si="4"/>
        <v>59</v>
      </c>
      <c r="CA130" s="72">
        <f t="shared" si="5"/>
        <v>0.74864406779661008</v>
      </c>
    </row>
    <row r="131" spans="1:79" ht="15.6" x14ac:dyDescent="0.3">
      <c r="A131" s="12"/>
      <c r="B131" s="25"/>
      <c r="C131" s="29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 t="s">
        <v>231</v>
      </c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55"/>
      <c r="BT131" s="55"/>
      <c r="BU131" s="19"/>
      <c r="BV131" s="13"/>
      <c r="BW131" s="6"/>
      <c r="BX131" s="7"/>
      <c r="BY131" s="70" t="str">
        <f t="shared" ref="BY131:BY194" si="6">IF(OR(BU131&gt;0,BV131&gt;0),SUM(D131:BT131),"")</f>
        <v/>
      </c>
      <c r="BZ131" s="71">
        <f t="shared" ref="BZ131:BZ194" si="7">COUNTIF(C131:BT131,"&gt;=0.00")</f>
        <v>0</v>
      </c>
      <c r="CA131" s="72" t="str">
        <f t="shared" ref="CA131:CA194" si="8">IF(BY131="","",BY131/BZ131)</f>
        <v/>
      </c>
    </row>
    <row r="132" spans="1:79" ht="15.6" x14ac:dyDescent="0.3">
      <c r="A132" s="12"/>
      <c r="B132" s="25"/>
      <c r="C132" s="29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55"/>
      <c r="BT132" s="55"/>
      <c r="BU132" s="19"/>
      <c r="BV132" s="13"/>
      <c r="BW132" s="6"/>
      <c r="BX132" s="7"/>
      <c r="BY132" s="70" t="str">
        <f t="shared" si="6"/>
        <v/>
      </c>
      <c r="BZ132" s="71">
        <f t="shared" si="7"/>
        <v>0</v>
      </c>
      <c r="CA132" s="72" t="str">
        <f t="shared" si="8"/>
        <v/>
      </c>
    </row>
    <row r="133" spans="1:79" ht="15.6" x14ac:dyDescent="0.3">
      <c r="A133" s="12" t="s">
        <v>2</v>
      </c>
      <c r="B133" s="25">
        <v>34</v>
      </c>
      <c r="C133" s="29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>
        <v>0</v>
      </c>
      <c r="BD133" s="28">
        <v>1.9</v>
      </c>
      <c r="BE133" s="28">
        <v>1.5</v>
      </c>
      <c r="BF133" s="28">
        <v>1.5499999999999998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4.45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55">
        <v>0</v>
      </c>
      <c r="BT133" s="55">
        <v>3.61</v>
      </c>
      <c r="BU133" s="19" t="s">
        <v>2</v>
      </c>
      <c r="BV133" s="13">
        <v>34</v>
      </c>
      <c r="BW133" s="6"/>
      <c r="BX133" s="7" t="s">
        <v>31</v>
      </c>
      <c r="BY133" s="70">
        <f t="shared" si="6"/>
        <v>13.009999999999998</v>
      </c>
      <c r="BZ133" s="71">
        <f t="shared" si="7"/>
        <v>18</v>
      </c>
      <c r="CA133" s="72">
        <f t="shared" si="8"/>
        <v>0.72277777777777763</v>
      </c>
    </row>
    <row r="134" spans="1:79" ht="15.6" x14ac:dyDescent="0.3">
      <c r="A134" s="12">
        <v>34</v>
      </c>
      <c r="B134" s="25" t="s">
        <v>2</v>
      </c>
      <c r="C134" s="56"/>
      <c r="D134" s="28">
        <v>0</v>
      </c>
      <c r="E134" s="28">
        <v>0</v>
      </c>
      <c r="F134" s="28"/>
      <c r="G134" s="28"/>
      <c r="H134" s="28">
        <v>3.355</v>
      </c>
      <c r="I134" s="28">
        <v>3.355</v>
      </c>
      <c r="J134" s="28">
        <v>0.91500000000000004</v>
      </c>
      <c r="K134" s="28">
        <v>0.91500000000000004</v>
      </c>
      <c r="L134" s="28">
        <v>1.83</v>
      </c>
      <c r="M134" s="28">
        <v>1.22</v>
      </c>
      <c r="N134" s="28">
        <v>1.52</v>
      </c>
      <c r="O134" s="28">
        <v>0</v>
      </c>
      <c r="P134" s="28">
        <v>0.31</v>
      </c>
      <c r="Q134" s="28">
        <v>0</v>
      </c>
      <c r="R134" s="28">
        <v>0</v>
      </c>
      <c r="S134" s="28">
        <v>0</v>
      </c>
      <c r="T134" s="28">
        <v>3.05</v>
      </c>
      <c r="U134" s="28">
        <v>1.22</v>
      </c>
      <c r="V134" s="28">
        <v>2.74</v>
      </c>
      <c r="W134" s="28">
        <v>1.22</v>
      </c>
      <c r="X134" s="28">
        <v>0.61</v>
      </c>
      <c r="Y134" s="28">
        <v>0.31</v>
      </c>
      <c r="Z134" s="28">
        <v>1.46</v>
      </c>
      <c r="AA134" s="28">
        <v>0</v>
      </c>
      <c r="AB134" s="28">
        <v>0</v>
      </c>
      <c r="AC134" s="28">
        <v>1.5</v>
      </c>
      <c r="AD134" s="28">
        <v>0</v>
      </c>
      <c r="AE134" s="28">
        <v>1</v>
      </c>
      <c r="AF134" s="28">
        <v>1.1000000000000001</v>
      </c>
      <c r="AG134" s="28">
        <v>1.1000000000000001</v>
      </c>
      <c r="AH134" s="28">
        <v>0.5</v>
      </c>
      <c r="AI134" s="28">
        <v>0.4</v>
      </c>
      <c r="AJ134" s="28">
        <v>0.1</v>
      </c>
      <c r="AK134" s="28">
        <v>0.3</v>
      </c>
      <c r="AL134" s="28">
        <v>0</v>
      </c>
      <c r="AM134" s="28">
        <v>1.1000000000000001</v>
      </c>
      <c r="AN134" s="28">
        <v>0</v>
      </c>
      <c r="AO134" s="28">
        <v>0.1</v>
      </c>
      <c r="AP134" s="28">
        <v>0.2</v>
      </c>
      <c r="AQ134" s="61">
        <v>0.9</v>
      </c>
      <c r="AR134" s="28">
        <v>0.3</v>
      </c>
      <c r="AS134" s="28">
        <v>0.3</v>
      </c>
      <c r="AT134" s="28">
        <v>0</v>
      </c>
      <c r="AU134" s="28">
        <v>0</v>
      </c>
      <c r="AV134" s="28">
        <v>0</v>
      </c>
      <c r="AW134" s="28">
        <v>0</v>
      </c>
      <c r="AX134" s="28">
        <v>3.3</v>
      </c>
      <c r="AY134" s="28">
        <v>0</v>
      </c>
      <c r="AZ134" s="28">
        <v>0.5</v>
      </c>
      <c r="BA134" s="28">
        <v>1.7</v>
      </c>
      <c r="BB134" s="28">
        <v>0</v>
      </c>
      <c r="BC134" s="28">
        <v>7.6800000000000006</v>
      </c>
      <c r="BD134" s="28">
        <v>0.5</v>
      </c>
      <c r="BE134" s="28">
        <v>2.81</v>
      </c>
      <c r="BF134" s="28">
        <v>2.06</v>
      </c>
      <c r="BG134" s="28">
        <v>1.9</v>
      </c>
      <c r="BH134" s="28">
        <v>0</v>
      </c>
      <c r="BI134" s="28">
        <v>1.5</v>
      </c>
      <c r="BJ134" s="28">
        <v>0</v>
      </c>
      <c r="BK134" s="28"/>
      <c r="BL134" s="28"/>
      <c r="BM134" s="28"/>
      <c r="BN134" s="28"/>
      <c r="BO134" s="28"/>
      <c r="BP134" s="28"/>
      <c r="BQ134" s="28"/>
      <c r="BR134" s="28"/>
      <c r="BS134" s="55"/>
      <c r="BT134" s="55"/>
      <c r="BU134" s="19">
        <v>34</v>
      </c>
      <c r="BV134" s="13" t="s">
        <v>2</v>
      </c>
      <c r="BW134" s="6" t="s">
        <v>135</v>
      </c>
      <c r="BX134" s="7"/>
      <c r="BY134" s="70">
        <f t="shared" si="6"/>
        <v>54.88</v>
      </c>
      <c r="BZ134" s="71">
        <f t="shared" si="7"/>
        <v>57</v>
      </c>
      <c r="CA134" s="72">
        <f t="shared" si="8"/>
        <v>0.96280701754385967</v>
      </c>
    </row>
    <row r="135" spans="1:79" ht="15.6" x14ac:dyDescent="0.3">
      <c r="A135" s="12"/>
      <c r="B135" s="25"/>
      <c r="C135" s="2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55"/>
      <c r="BT135" s="55"/>
      <c r="BU135" s="19"/>
      <c r="BV135" s="13"/>
      <c r="BW135" s="6"/>
      <c r="BX135" s="7"/>
      <c r="BY135" s="70" t="str">
        <f t="shared" si="6"/>
        <v/>
      </c>
      <c r="BZ135" s="71">
        <f t="shared" si="7"/>
        <v>0</v>
      </c>
      <c r="CA135" s="72" t="str">
        <f t="shared" si="8"/>
        <v/>
      </c>
    </row>
    <row r="136" spans="1:79" ht="15.6" x14ac:dyDescent="0.3">
      <c r="A136" s="12"/>
      <c r="B136" s="25"/>
      <c r="C136" s="2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55"/>
      <c r="BT136" s="55"/>
      <c r="BU136" s="19"/>
      <c r="BV136" s="13"/>
      <c r="BW136" s="6"/>
      <c r="BX136" s="7"/>
      <c r="BY136" s="70" t="str">
        <f t="shared" si="6"/>
        <v/>
      </c>
      <c r="BZ136" s="71">
        <f t="shared" si="7"/>
        <v>0</v>
      </c>
      <c r="CA136" s="72" t="str">
        <f t="shared" si="8"/>
        <v/>
      </c>
    </row>
    <row r="137" spans="1:79" ht="15.6" x14ac:dyDescent="0.3">
      <c r="A137" s="12"/>
      <c r="B137" s="25"/>
      <c r="C137" s="29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55"/>
      <c r="BT137" s="55"/>
      <c r="BU137" s="19"/>
      <c r="BV137" s="13"/>
      <c r="BW137" s="6"/>
      <c r="BX137" s="7"/>
      <c r="BY137" s="70" t="str">
        <f t="shared" si="6"/>
        <v/>
      </c>
      <c r="BZ137" s="71">
        <f t="shared" si="7"/>
        <v>0</v>
      </c>
      <c r="CA137" s="72" t="str">
        <f t="shared" si="8"/>
        <v/>
      </c>
    </row>
    <row r="138" spans="1:79" ht="15.6" x14ac:dyDescent="0.3">
      <c r="A138" s="12" t="s">
        <v>2</v>
      </c>
      <c r="B138" s="25">
        <v>35</v>
      </c>
      <c r="C138" s="29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>
        <v>0</v>
      </c>
      <c r="BD138" s="28">
        <v>2.9</v>
      </c>
      <c r="BE138" s="28">
        <v>1.58</v>
      </c>
      <c r="BF138" s="28">
        <v>1.65</v>
      </c>
      <c r="BG138" s="28">
        <v>0</v>
      </c>
      <c r="BH138" s="28">
        <v>2.78</v>
      </c>
      <c r="BI138" s="28">
        <v>0</v>
      </c>
      <c r="BJ138" s="28">
        <v>0</v>
      </c>
      <c r="BK138" s="28">
        <v>0</v>
      </c>
      <c r="BL138" s="28">
        <v>1.23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55">
        <v>1.02</v>
      </c>
      <c r="BT138" s="54">
        <v>0</v>
      </c>
      <c r="BU138" s="19" t="s">
        <v>2</v>
      </c>
      <c r="BV138" s="13">
        <v>35</v>
      </c>
      <c r="BW138" s="6"/>
      <c r="BX138" s="7" t="s">
        <v>32</v>
      </c>
      <c r="BY138" s="70">
        <f t="shared" si="6"/>
        <v>11.16</v>
      </c>
      <c r="BZ138" s="71">
        <f t="shared" si="7"/>
        <v>18</v>
      </c>
      <c r="CA138" s="72">
        <f t="shared" si="8"/>
        <v>0.62</v>
      </c>
    </row>
    <row r="139" spans="1:79" ht="15.6" x14ac:dyDescent="0.3">
      <c r="A139" s="12">
        <v>35</v>
      </c>
      <c r="B139" s="25" t="s">
        <v>2</v>
      </c>
      <c r="C139" s="56"/>
      <c r="D139" s="28">
        <v>3.5049999999999999</v>
      </c>
      <c r="E139" s="28">
        <v>3.5049999999999999</v>
      </c>
      <c r="F139" s="28">
        <v>1.675</v>
      </c>
      <c r="G139" s="28">
        <v>1.675</v>
      </c>
      <c r="H139" s="28">
        <v>0</v>
      </c>
      <c r="I139" s="28">
        <v>0</v>
      </c>
      <c r="J139" s="28"/>
      <c r="K139" s="28"/>
      <c r="L139" s="28">
        <v>2.74</v>
      </c>
      <c r="M139" s="28">
        <v>1.52</v>
      </c>
      <c r="N139" s="28">
        <v>0.91</v>
      </c>
      <c r="O139" s="28">
        <v>0.61</v>
      </c>
      <c r="P139" s="28">
        <v>2.13</v>
      </c>
      <c r="Q139" s="28">
        <v>1.5249999999999999</v>
      </c>
      <c r="R139" s="28">
        <v>1.5249999999999999</v>
      </c>
      <c r="S139" s="28">
        <v>0</v>
      </c>
      <c r="T139" s="28">
        <v>0.31</v>
      </c>
      <c r="U139" s="28">
        <v>2.44</v>
      </c>
      <c r="V139" s="28">
        <v>3.35</v>
      </c>
      <c r="W139" s="28">
        <v>0</v>
      </c>
      <c r="X139" s="28">
        <v>2.44</v>
      </c>
      <c r="Y139" s="28">
        <v>0.3</v>
      </c>
      <c r="Z139" s="28">
        <v>0</v>
      </c>
      <c r="AA139" s="28">
        <v>2.11</v>
      </c>
      <c r="AB139" s="28">
        <v>2.11</v>
      </c>
      <c r="AC139" s="28">
        <v>0</v>
      </c>
      <c r="AD139" s="28">
        <v>0</v>
      </c>
      <c r="AE139" s="28">
        <v>0.5</v>
      </c>
      <c r="AF139" s="28">
        <v>0.7</v>
      </c>
      <c r="AG139" s="28">
        <v>0.1</v>
      </c>
      <c r="AH139" s="28">
        <v>0</v>
      </c>
      <c r="AI139" s="28">
        <v>2.6</v>
      </c>
      <c r="AJ139" s="28">
        <v>0.1</v>
      </c>
      <c r="AK139" s="28">
        <v>0</v>
      </c>
      <c r="AL139" s="28">
        <v>0.2</v>
      </c>
      <c r="AM139" s="28">
        <v>0.1</v>
      </c>
      <c r="AN139" s="28">
        <v>0.3</v>
      </c>
      <c r="AO139" s="28">
        <v>0</v>
      </c>
      <c r="AP139" s="28">
        <v>0.3</v>
      </c>
      <c r="AQ139" s="61">
        <v>3.7</v>
      </c>
      <c r="AR139" s="28">
        <v>0.45</v>
      </c>
      <c r="AS139" s="28">
        <v>0.45</v>
      </c>
      <c r="AT139" s="28">
        <v>1.9</v>
      </c>
      <c r="AU139" s="28">
        <v>1.7</v>
      </c>
      <c r="AV139" s="28">
        <v>0.2</v>
      </c>
      <c r="AW139" s="28">
        <v>0</v>
      </c>
      <c r="AX139" s="28">
        <v>3.7</v>
      </c>
      <c r="AY139" s="28">
        <v>0.4</v>
      </c>
      <c r="AZ139" s="28">
        <v>2.6</v>
      </c>
      <c r="BA139" s="28">
        <v>3</v>
      </c>
      <c r="BB139" s="28">
        <v>0.30000000000000004</v>
      </c>
      <c r="BC139" s="28">
        <v>0</v>
      </c>
      <c r="BD139" s="28">
        <v>0</v>
      </c>
      <c r="BE139" s="28">
        <v>0</v>
      </c>
      <c r="BF139" s="28">
        <v>0</v>
      </c>
      <c r="BG139" s="28">
        <v>3.18</v>
      </c>
      <c r="BH139" s="28">
        <v>0</v>
      </c>
      <c r="BI139" s="28">
        <v>0.96</v>
      </c>
      <c r="BJ139" s="28">
        <v>0</v>
      </c>
      <c r="BK139" s="28"/>
      <c r="BL139" s="28"/>
      <c r="BM139" s="28"/>
      <c r="BN139" s="28"/>
      <c r="BO139" s="28"/>
      <c r="BP139" s="28"/>
      <c r="BQ139" s="28"/>
      <c r="BR139" s="28"/>
      <c r="BS139" s="55"/>
      <c r="BT139" s="55"/>
      <c r="BU139" s="19">
        <v>35</v>
      </c>
      <c r="BV139" s="13" t="s">
        <v>2</v>
      </c>
      <c r="BW139" s="6" t="s">
        <v>136</v>
      </c>
      <c r="BX139" s="7"/>
      <c r="BY139" s="70">
        <f t="shared" si="6"/>
        <v>61.820000000000022</v>
      </c>
      <c r="BZ139" s="71">
        <f t="shared" si="7"/>
        <v>57</v>
      </c>
      <c r="CA139" s="72">
        <f t="shared" si="8"/>
        <v>1.0845614035087723</v>
      </c>
    </row>
    <row r="140" spans="1:79" ht="15.6" x14ac:dyDescent="0.3">
      <c r="A140" s="12"/>
      <c r="B140" s="25"/>
      <c r="C140" s="29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55"/>
      <c r="BT140" s="55"/>
      <c r="BU140" s="19"/>
      <c r="BV140" s="13"/>
      <c r="BW140" s="6"/>
      <c r="BX140" s="7"/>
      <c r="BY140" s="70" t="str">
        <f t="shared" si="6"/>
        <v/>
      </c>
      <c r="BZ140" s="71">
        <f t="shared" si="7"/>
        <v>0</v>
      </c>
      <c r="CA140" s="72" t="str">
        <f t="shared" si="8"/>
        <v/>
      </c>
    </row>
    <row r="141" spans="1:79" ht="15.6" x14ac:dyDescent="0.3">
      <c r="A141" s="12"/>
      <c r="B141" s="25"/>
      <c r="C141" s="29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55"/>
      <c r="BT141" s="55"/>
      <c r="BU141" s="19"/>
      <c r="BV141" s="13"/>
      <c r="BW141" s="6"/>
      <c r="BX141" s="7"/>
      <c r="BY141" s="70" t="str">
        <f t="shared" si="6"/>
        <v/>
      </c>
      <c r="BZ141" s="71">
        <f t="shared" si="7"/>
        <v>0</v>
      </c>
      <c r="CA141" s="72" t="str">
        <f t="shared" si="8"/>
        <v/>
      </c>
    </row>
    <row r="142" spans="1:79" ht="15.6" x14ac:dyDescent="0.3">
      <c r="A142" s="12">
        <v>36</v>
      </c>
      <c r="B142" s="25" t="s">
        <v>2</v>
      </c>
      <c r="C142" s="56"/>
      <c r="D142" s="28">
        <v>3.96</v>
      </c>
      <c r="E142" s="28">
        <v>3.96</v>
      </c>
      <c r="F142" s="28">
        <v>0.155</v>
      </c>
      <c r="G142" s="28">
        <v>0.155</v>
      </c>
      <c r="H142" s="28">
        <v>0.61</v>
      </c>
      <c r="I142" s="28">
        <v>0.61</v>
      </c>
      <c r="J142" s="28"/>
      <c r="K142" s="28"/>
      <c r="L142" s="28">
        <v>0</v>
      </c>
      <c r="M142" s="28">
        <v>0.91</v>
      </c>
      <c r="N142" s="28">
        <v>0</v>
      </c>
      <c r="O142" s="28">
        <v>0</v>
      </c>
      <c r="P142" s="28">
        <v>0</v>
      </c>
      <c r="Q142" s="28">
        <v>0.45500000000000002</v>
      </c>
      <c r="R142" s="28">
        <v>0.45500000000000002</v>
      </c>
      <c r="S142" s="28">
        <v>0</v>
      </c>
      <c r="T142" s="28">
        <v>0</v>
      </c>
      <c r="U142" s="28">
        <v>1.22</v>
      </c>
      <c r="V142" s="28">
        <v>10.35</v>
      </c>
      <c r="W142" s="28">
        <v>0.6</v>
      </c>
      <c r="X142" s="28">
        <v>0</v>
      </c>
      <c r="Y142" s="28">
        <v>0.3</v>
      </c>
      <c r="Z142" s="28">
        <v>1.85</v>
      </c>
      <c r="AA142" s="28">
        <v>0.95</v>
      </c>
      <c r="AB142" s="28">
        <v>0.95</v>
      </c>
      <c r="AC142" s="28">
        <v>0.8</v>
      </c>
      <c r="AD142" s="28">
        <v>0</v>
      </c>
      <c r="AE142" s="28">
        <v>0.7</v>
      </c>
      <c r="AF142" s="28">
        <v>0</v>
      </c>
      <c r="AG142" s="28">
        <v>1</v>
      </c>
      <c r="AH142" s="28">
        <v>0</v>
      </c>
      <c r="AI142" s="28">
        <v>0</v>
      </c>
      <c r="AJ142" s="28">
        <v>0</v>
      </c>
      <c r="AK142" s="28">
        <v>3.4</v>
      </c>
      <c r="AL142" s="28">
        <v>1</v>
      </c>
      <c r="AM142" s="28"/>
      <c r="AN142" s="28">
        <v>0</v>
      </c>
      <c r="AO142" s="28">
        <v>0.9</v>
      </c>
      <c r="AP142" s="28">
        <v>0.6</v>
      </c>
      <c r="AQ142" s="61">
        <v>0</v>
      </c>
      <c r="AR142" s="28">
        <v>2.7</v>
      </c>
      <c r="AS142" s="28">
        <v>2.7</v>
      </c>
      <c r="AT142" s="28">
        <v>0.4</v>
      </c>
      <c r="AU142" s="28">
        <v>1.6</v>
      </c>
      <c r="AV142" s="28">
        <v>0.7</v>
      </c>
      <c r="AW142" s="28">
        <v>0</v>
      </c>
      <c r="AX142" s="28">
        <v>0</v>
      </c>
      <c r="AY142" s="28">
        <v>0</v>
      </c>
      <c r="AZ142" s="28">
        <v>0</v>
      </c>
      <c r="BA142" s="28">
        <v>5</v>
      </c>
      <c r="BB142" s="28">
        <v>0.30000000000000004</v>
      </c>
      <c r="BC142" s="28">
        <v>0.3</v>
      </c>
      <c r="BD142" s="28">
        <v>0</v>
      </c>
      <c r="BE142" s="28">
        <v>0</v>
      </c>
      <c r="BF142" s="28">
        <v>6.29</v>
      </c>
      <c r="BG142" s="28">
        <v>3.57</v>
      </c>
      <c r="BH142" s="28">
        <v>1.36</v>
      </c>
      <c r="BI142" s="28">
        <v>6.0149999999999997</v>
      </c>
      <c r="BJ142" s="28">
        <v>0.55000000000000004</v>
      </c>
      <c r="BK142" s="28"/>
      <c r="BL142" s="28"/>
      <c r="BM142" s="28"/>
      <c r="BN142" s="28"/>
      <c r="BO142" s="28"/>
      <c r="BP142" s="28"/>
      <c r="BQ142" s="28"/>
      <c r="BR142" s="28"/>
      <c r="BS142" s="55"/>
      <c r="BT142" s="55"/>
      <c r="BU142" s="19">
        <v>36</v>
      </c>
      <c r="BV142" s="13" t="s">
        <v>2</v>
      </c>
      <c r="BW142" s="6" t="s">
        <v>137</v>
      </c>
      <c r="BX142" s="7"/>
      <c r="BY142" s="70">
        <f t="shared" si="6"/>
        <v>67.375</v>
      </c>
      <c r="BZ142" s="71">
        <f t="shared" si="7"/>
        <v>56</v>
      </c>
      <c r="CA142" s="72">
        <f t="shared" si="8"/>
        <v>1.203125</v>
      </c>
    </row>
    <row r="143" spans="1:79" ht="15.6" x14ac:dyDescent="0.3">
      <c r="A143" s="12" t="s">
        <v>2</v>
      </c>
      <c r="B143" s="25">
        <v>36</v>
      </c>
      <c r="C143" s="29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>
        <v>4</v>
      </c>
      <c r="BD143" s="28">
        <v>0</v>
      </c>
      <c r="BE143" s="28">
        <v>5.54</v>
      </c>
      <c r="BF143" s="28">
        <v>0</v>
      </c>
      <c r="BG143" s="28">
        <v>0</v>
      </c>
      <c r="BH143" s="28">
        <v>0.93</v>
      </c>
      <c r="BI143" s="28">
        <v>6.1899999999999995</v>
      </c>
      <c r="BJ143" s="28">
        <v>0</v>
      </c>
      <c r="BK143" s="28">
        <v>0</v>
      </c>
      <c r="BL143" s="28">
        <v>2.14</v>
      </c>
      <c r="BM143" s="28">
        <v>0</v>
      </c>
      <c r="BN143" s="28">
        <v>0</v>
      </c>
      <c r="BO143" s="28">
        <v>0</v>
      </c>
      <c r="BP143" s="28">
        <v>0</v>
      </c>
      <c r="BQ143" s="28">
        <v>1.17</v>
      </c>
      <c r="BR143" s="28">
        <v>0</v>
      </c>
      <c r="BS143" s="55">
        <v>0</v>
      </c>
      <c r="BT143" s="54">
        <v>0</v>
      </c>
      <c r="BU143" s="19" t="s">
        <v>2</v>
      </c>
      <c r="BV143" s="13">
        <v>36</v>
      </c>
      <c r="BW143" s="6"/>
      <c r="BX143" s="7" t="s">
        <v>33</v>
      </c>
      <c r="BY143" s="70">
        <f t="shared" si="6"/>
        <v>19.97</v>
      </c>
      <c r="BZ143" s="71">
        <f t="shared" si="7"/>
        <v>18</v>
      </c>
      <c r="CA143" s="72">
        <f t="shared" si="8"/>
        <v>1.1094444444444445</v>
      </c>
    </row>
    <row r="144" spans="1:79" ht="15.6" x14ac:dyDescent="0.3">
      <c r="A144" s="12"/>
      <c r="B144" s="25"/>
      <c r="C144" s="2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55"/>
      <c r="BT144" s="55"/>
      <c r="BU144" s="19"/>
      <c r="BV144" s="13"/>
      <c r="BW144" s="6"/>
      <c r="BX144" s="7"/>
      <c r="BY144" s="70" t="str">
        <f t="shared" si="6"/>
        <v/>
      </c>
      <c r="BZ144" s="71">
        <f t="shared" si="7"/>
        <v>0</v>
      </c>
      <c r="CA144" s="72" t="str">
        <f t="shared" si="8"/>
        <v/>
      </c>
    </row>
    <row r="145" spans="1:79" ht="15.6" x14ac:dyDescent="0.3">
      <c r="A145" s="12">
        <v>37</v>
      </c>
      <c r="B145" s="25" t="s">
        <v>2</v>
      </c>
      <c r="C145" s="56"/>
      <c r="D145" s="28">
        <v>0.45500000000000002</v>
      </c>
      <c r="E145" s="28">
        <v>0.45500000000000002</v>
      </c>
      <c r="F145" s="28">
        <v>0.76</v>
      </c>
      <c r="G145" s="28">
        <v>0.76</v>
      </c>
      <c r="H145" s="28">
        <v>0.45500000000000002</v>
      </c>
      <c r="I145" s="28">
        <v>0.45500000000000002</v>
      </c>
      <c r="J145" s="28">
        <v>0.155</v>
      </c>
      <c r="K145" s="28">
        <v>0.155</v>
      </c>
      <c r="L145" s="28">
        <v>0</v>
      </c>
      <c r="M145" s="28">
        <v>0.31</v>
      </c>
      <c r="N145" s="28">
        <v>1.22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2.13</v>
      </c>
      <c r="U145" s="28">
        <v>2.44</v>
      </c>
      <c r="V145" s="28">
        <v>0.91</v>
      </c>
      <c r="W145" s="28">
        <v>0</v>
      </c>
      <c r="X145" s="28">
        <v>0</v>
      </c>
      <c r="Y145" s="28">
        <v>0.3</v>
      </c>
      <c r="Z145" s="28">
        <v>0</v>
      </c>
      <c r="AA145" s="28"/>
      <c r="AB145" s="28"/>
      <c r="AC145" s="28">
        <v>1.75</v>
      </c>
      <c r="AD145" s="28">
        <v>0</v>
      </c>
      <c r="AE145" s="28">
        <v>0.3</v>
      </c>
      <c r="AF145" s="28">
        <v>1.5</v>
      </c>
      <c r="AG145" s="28">
        <v>0.1</v>
      </c>
      <c r="AH145" s="28">
        <v>0</v>
      </c>
      <c r="AI145" s="28">
        <v>0</v>
      </c>
      <c r="AJ145" s="28">
        <v>0.9</v>
      </c>
      <c r="AK145" s="28">
        <v>0</v>
      </c>
      <c r="AL145" s="28">
        <v>0</v>
      </c>
      <c r="AM145" s="28">
        <v>2.1</v>
      </c>
      <c r="AN145" s="28">
        <v>0.3</v>
      </c>
      <c r="AO145" s="28">
        <v>0.2</v>
      </c>
      <c r="AP145" s="28">
        <v>0.2</v>
      </c>
      <c r="AQ145" s="61">
        <v>0.2</v>
      </c>
      <c r="AR145" s="28">
        <v>0</v>
      </c>
      <c r="AS145" s="28">
        <v>0</v>
      </c>
      <c r="AT145" s="28">
        <v>1.4</v>
      </c>
      <c r="AU145" s="28">
        <v>4.0999999999999996</v>
      </c>
      <c r="AV145" s="28">
        <v>0.1</v>
      </c>
      <c r="AW145" s="28">
        <v>0.5</v>
      </c>
      <c r="AX145" s="28">
        <v>0.5</v>
      </c>
      <c r="AY145" s="28">
        <v>0.4</v>
      </c>
      <c r="AZ145" s="28">
        <v>1.1000000000000001</v>
      </c>
      <c r="BA145" s="28">
        <v>1.9</v>
      </c>
      <c r="BB145" s="28">
        <v>0</v>
      </c>
      <c r="BC145" s="28">
        <v>0</v>
      </c>
      <c r="BD145" s="28">
        <v>1.8</v>
      </c>
      <c r="BE145" s="28">
        <v>0</v>
      </c>
      <c r="BF145" s="28">
        <v>9.56</v>
      </c>
      <c r="BG145" s="28">
        <v>3.0300000000000002</v>
      </c>
      <c r="BH145" s="28">
        <v>0.84</v>
      </c>
      <c r="BI145" s="28">
        <v>0</v>
      </c>
      <c r="BJ145" s="28">
        <v>2.7</v>
      </c>
      <c r="BK145" s="28"/>
      <c r="BL145" s="28"/>
      <c r="BM145" s="28"/>
      <c r="BN145" s="28"/>
      <c r="BO145" s="28"/>
      <c r="BP145" s="28"/>
      <c r="BQ145" s="28"/>
      <c r="BR145" s="28"/>
      <c r="BS145" s="55"/>
      <c r="BT145" s="55"/>
      <c r="BU145" s="19">
        <v>37</v>
      </c>
      <c r="BV145" s="13" t="s">
        <v>2</v>
      </c>
      <c r="BW145" s="6" t="s">
        <v>138</v>
      </c>
      <c r="BX145" s="7"/>
      <c r="BY145" s="70">
        <f t="shared" si="6"/>
        <v>46.440000000000005</v>
      </c>
      <c r="BZ145" s="71">
        <f t="shared" si="7"/>
        <v>57</v>
      </c>
      <c r="CA145" s="72">
        <f t="shared" si="8"/>
        <v>0.8147368421052632</v>
      </c>
    </row>
    <row r="146" spans="1:79" ht="15.6" x14ac:dyDescent="0.3">
      <c r="A146" s="12"/>
      <c r="B146" s="25"/>
      <c r="C146" s="2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55"/>
      <c r="BT146" s="55"/>
      <c r="BU146" s="19"/>
      <c r="BV146" s="13"/>
      <c r="BW146" s="6"/>
      <c r="BX146" s="7"/>
      <c r="BY146" s="70" t="str">
        <f t="shared" si="6"/>
        <v/>
      </c>
      <c r="BZ146" s="71">
        <f t="shared" si="7"/>
        <v>0</v>
      </c>
      <c r="CA146" s="72" t="str">
        <f t="shared" si="8"/>
        <v/>
      </c>
    </row>
    <row r="147" spans="1:79" ht="15.6" x14ac:dyDescent="0.3">
      <c r="A147" s="12">
        <v>38</v>
      </c>
      <c r="B147" s="25" t="s">
        <v>2</v>
      </c>
      <c r="C147" s="56"/>
      <c r="D147" s="28">
        <v>0.61</v>
      </c>
      <c r="E147" s="28">
        <v>0.61</v>
      </c>
      <c r="F147" s="28">
        <v>1.5249999999999999</v>
      </c>
      <c r="G147" s="28">
        <v>1.5249999999999999</v>
      </c>
      <c r="H147" s="28">
        <v>0</v>
      </c>
      <c r="I147" s="28">
        <v>0</v>
      </c>
      <c r="J147" s="28">
        <v>2.4350000000000001</v>
      </c>
      <c r="K147" s="28">
        <v>2.4350000000000001</v>
      </c>
      <c r="L147" s="28">
        <v>1.84</v>
      </c>
      <c r="M147" s="28">
        <v>0</v>
      </c>
      <c r="N147" s="28">
        <v>0.62</v>
      </c>
      <c r="O147" s="28">
        <v>0</v>
      </c>
      <c r="P147" s="28">
        <v>0</v>
      </c>
      <c r="Q147" s="28">
        <v>0.31</v>
      </c>
      <c r="R147" s="28">
        <v>0.31</v>
      </c>
      <c r="S147" s="28">
        <v>0</v>
      </c>
      <c r="T147" s="28">
        <v>0</v>
      </c>
      <c r="U147" s="28">
        <v>1.22</v>
      </c>
      <c r="V147" s="28">
        <v>0</v>
      </c>
      <c r="W147" s="28">
        <v>0</v>
      </c>
      <c r="X147" s="28">
        <v>0</v>
      </c>
      <c r="Y147" s="28">
        <v>0.91</v>
      </c>
      <c r="Z147" s="28">
        <v>6</v>
      </c>
      <c r="AA147" s="28">
        <v>2.625</v>
      </c>
      <c r="AB147" s="28">
        <v>2.625</v>
      </c>
      <c r="AC147" s="28">
        <v>3.8</v>
      </c>
      <c r="AD147" s="28">
        <v>2.25</v>
      </c>
      <c r="AE147" s="28">
        <v>0.8</v>
      </c>
      <c r="AF147" s="28">
        <v>1.1499999999999999</v>
      </c>
      <c r="AG147" s="28">
        <v>1.35</v>
      </c>
      <c r="AH147" s="28">
        <v>0</v>
      </c>
      <c r="AI147" s="28">
        <v>0.3</v>
      </c>
      <c r="AJ147" s="28">
        <v>0</v>
      </c>
      <c r="AK147" s="28">
        <v>0</v>
      </c>
      <c r="AL147" s="28">
        <v>0.7</v>
      </c>
      <c r="AM147" s="28">
        <v>0.3</v>
      </c>
      <c r="AN147" s="28">
        <v>0</v>
      </c>
      <c r="AO147" s="28"/>
      <c r="AP147" s="28">
        <v>0</v>
      </c>
      <c r="AQ147" s="61">
        <v>0.6</v>
      </c>
      <c r="AR147" s="28">
        <v>0</v>
      </c>
      <c r="AS147" s="28">
        <v>0</v>
      </c>
      <c r="AT147" s="28">
        <v>1.8</v>
      </c>
      <c r="AU147" s="28">
        <v>0</v>
      </c>
      <c r="AV147" s="28">
        <v>0</v>
      </c>
      <c r="AW147" s="28">
        <v>0</v>
      </c>
      <c r="AX147" s="28"/>
      <c r="AY147" s="28">
        <v>0</v>
      </c>
      <c r="AZ147" s="28">
        <v>2</v>
      </c>
      <c r="BA147" s="28">
        <v>0</v>
      </c>
      <c r="BB147" s="28">
        <v>0</v>
      </c>
      <c r="BC147" s="28">
        <v>0.2</v>
      </c>
      <c r="BD147" s="28">
        <v>1.8</v>
      </c>
      <c r="BE147" s="28">
        <v>0.48</v>
      </c>
      <c r="BF147" s="28">
        <v>8.5399999999999991</v>
      </c>
      <c r="BG147" s="28">
        <v>4.6419999999999995</v>
      </c>
      <c r="BH147" s="28">
        <v>0</v>
      </c>
      <c r="BI147" s="28">
        <v>0</v>
      </c>
      <c r="BJ147" s="28">
        <v>2.4900000000000002</v>
      </c>
      <c r="BK147" s="28"/>
      <c r="BL147" s="28"/>
      <c r="BM147" s="28"/>
      <c r="BN147" s="28"/>
      <c r="BO147" s="28"/>
      <c r="BP147" s="28"/>
      <c r="BQ147" s="28"/>
      <c r="BR147" s="28"/>
      <c r="BS147" s="55"/>
      <c r="BT147" s="55"/>
      <c r="BU147" s="19">
        <v>38</v>
      </c>
      <c r="BV147" s="13" t="s">
        <v>2</v>
      </c>
      <c r="BW147" s="6" t="s">
        <v>139</v>
      </c>
      <c r="BX147" s="7"/>
      <c r="BY147" s="70">
        <f t="shared" si="6"/>
        <v>58.802</v>
      </c>
      <c r="BZ147" s="71">
        <f t="shared" si="7"/>
        <v>57</v>
      </c>
      <c r="CA147" s="72">
        <f t="shared" si="8"/>
        <v>1.0316140350877192</v>
      </c>
    </row>
    <row r="148" spans="1:79" ht="15.6" x14ac:dyDescent="0.3">
      <c r="A148" s="12" t="s">
        <v>2</v>
      </c>
      <c r="B148" s="25">
        <v>37</v>
      </c>
      <c r="C148" s="2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>
        <v>0</v>
      </c>
      <c r="BD148" s="28">
        <v>0.2</v>
      </c>
      <c r="BE148" s="28">
        <v>0.5</v>
      </c>
      <c r="BF148" s="28">
        <v>5.16</v>
      </c>
      <c r="BG148" s="28">
        <v>1.7</v>
      </c>
      <c r="BH148" s="28">
        <v>0</v>
      </c>
      <c r="BI148" s="28">
        <v>0</v>
      </c>
      <c r="BJ148" s="28">
        <v>3.45</v>
      </c>
      <c r="BK148" s="28">
        <v>0</v>
      </c>
      <c r="BL148" s="28">
        <v>2.5099999999999998</v>
      </c>
      <c r="BM148" s="28">
        <v>1.81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55">
        <v>0</v>
      </c>
      <c r="BT148" s="54">
        <v>0</v>
      </c>
      <c r="BU148" s="19" t="s">
        <v>2</v>
      </c>
      <c r="BV148" s="13">
        <v>37</v>
      </c>
      <c r="BW148" s="6"/>
      <c r="BX148" s="7" t="s">
        <v>34</v>
      </c>
      <c r="BY148" s="70">
        <f t="shared" si="6"/>
        <v>15.330000000000002</v>
      </c>
      <c r="BZ148" s="71">
        <f t="shared" si="7"/>
        <v>18</v>
      </c>
      <c r="CA148" s="72">
        <f t="shared" si="8"/>
        <v>0.85166666666666679</v>
      </c>
    </row>
    <row r="149" spans="1:79" ht="15.6" x14ac:dyDescent="0.3">
      <c r="A149" s="12"/>
      <c r="B149" s="25"/>
      <c r="C149" s="2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55"/>
      <c r="BT149" s="55"/>
      <c r="BU149" s="19"/>
      <c r="BV149" s="13"/>
      <c r="BW149" s="6"/>
      <c r="BX149" s="7"/>
      <c r="BY149" s="70" t="str">
        <f t="shared" si="6"/>
        <v/>
      </c>
      <c r="BZ149" s="71">
        <f t="shared" si="7"/>
        <v>0</v>
      </c>
      <c r="CA149" s="72" t="str">
        <f t="shared" si="8"/>
        <v/>
      </c>
    </row>
    <row r="150" spans="1:79" ht="15.6" x14ac:dyDescent="0.3">
      <c r="A150" s="12"/>
      <c r="B150" s="25"/>
      <c r="C150" s="29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55"/>
      <c r="BT150" s="55"/>
      <c r="BU150" s="19"/>
      <c r="BV150" s="13"/>
      <c r="BW150" s="6"/>
      <c r="BX150" s="7"/>
      <c r="BY150" s="70" t="str">
        <f t="shared" si="6"/>
        <v/>
      </c>
      <c r="BZ150" s="71">
        <f t="shared" si="7"/>
        <v>0</v>
      </c>
      <c r="CA150" s="72" t="str">
        <f t="shared" si="8"/>
        <v/>
      </c>
    </row>
    <row r="151" spans="1:79" ht="15.6" x14ac:dyDescent="0.3">
      <c r="A151" s="12"/>
      <c r="B151" s="25"/>
      <c r="C151" s="29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 t="s">
        <v>230</v>
      </c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55"/>
      <c r="BT151" s="55"/>
      <c r="BU151" s="19"/>
      <c r="BV151" s="13"/>
      <c r="BW151" s="6"/>
      <c r="BX151" s="7"/>
      <c r="BY151" s="70" t="str">
        <f t="shared" si="6"/>
        <v/>
      </c>
      <c r="BZ151" s="71">
        <f t="shared" si="7"/>
        <v>0</v>
      </c>
      <c r="CA151" s="72" t="str">
        <f t="shared" si="8"/>
        <v/>
      </c>
    </row>
    <row r="152" spans="1:79" ht="15.6" x14ac:dyDescent="0.3">
      <c r="A152" s="12">
        <v>39</v>
      </c>
      <c r="B152" s="25" t="s">
        <v>2</v>
      </c>
      <c r="C152" s="56"/>
      <c r="D152" s="28">
        <v>0.30499999999999999</v>
      </c>
      <c r="E152" s="28">
        <v>0.30499999999999999</v>
      </c>
      <c r="F152" s="28">
        <v>0</v>
      </c>
      <c r="G152" s="28">
        <v>0</v>
      </c>
      <c r="H152" s="28">
        <v>0</v>
      </c>
      <c r="I152" s="28">
        <v>0</v>
      </c>
      <c r="J152" s="28">
        <v>3.81</v>
      </c>
      <c r="K152" s="28">
        <v>3.81</v>
      </c>
      <c r="L152" s="28">
        <v>0</v>
      </c>
      <c r="M152" s="28">
        <v>0</v>
      </c>
      <c r="N152" s="28">
        <v>1.52</v>
      </c>
      <c r="O152" s="28">
        <v>0</v>
      </c>
      <c r="P152" s="28">
        <v>5.79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1.21</v>
      </c>
      <c r="X152" s="28">
        <v>0</v>
      </c>
      <c r="Y152" s="28">
        <v>0.61</v>
      </c>
      <c r="Z152" s="28">
        <v>0.83</v>
      </c>
      <c r="AA152" s="28">
        <v>4.9749999999999996</v>
      </c>
      <c r="AB152" s="28">
        <v>4.9749999999999996</v>
      </c>
      <c r="AC152" s="28">
        <v>4.25</v>
      </c>
      <c r="AD152" s="28">
        <v>1.2</v>
      </c>
      <c r="AE152" s="28">
        <v>1.5</v>
      </c>
      <c r="AF152" s="28">
        <v>0</v>
      </c>
      <c r="AG152" s="28">
        <v>0</v>
      </c>
      <c r="AH152" s="28">
        <v>0</v>
      </c>
      <c r="AI152" s="28">
        <v>0.4</v>
      </c>
      <c r="AJ152" s="28">
        <v>0.3</v>
      </c>
      <c r="AK152" s="28">
        <v>0.1</v>
      </c>
      <c r="AL152" s="28">
        <v>0</v>
      </c>
      <c r="AM152" s="28">
        <v>0</v>
      </c>
      <c r="AN152" s="28">
        <v>0</v>
      </c>
      <c r="AO152" s="28">
        <v>0.3</v>
      </c>
      <c r="AP152" s="28">
        <v>0</v>
      </c>
      <c r="AQ152" s="61">
        <v>0.2</v>
      </c>
      <c r="AR152" s="28">
        <v>0</v>
      </c>
      <c r="AS152" s="28">
        <v>0</v>
      </c>
      <c r="AT152" s="28">
        <v>0.2</v>
      </c>
      <c r="AU152" s="28">
        <v>0.1</v>
      </c>
      <c r="AV152" s="28">
        <v>0</v>
      </c>
      <c r="AW152" s="28">
        <v>0</v>
      </c>
      <c r="AX152" s="28">
        <v>1</v>
      </c>
      <c r="AY152" s="28">
        <v>3</v>
      </c>
      <c r="AZ152" s="28">
        <v>0</v>
      </c>
      <c r="BA152" s="28">
        <v>1.9</v>
      </c>
      <c r="BB152" s="28">
        <v>0.2</v>
      </c>
      <c r="BC152" s="28">
        <v>0.4</v>
      </c>
      <c r="BD152" s="28">
        <v>0.6</v>
      </c>
      <c r="BE152" s="28">
        <v>0.36</v>
      </c>
      <c r="BF152" s="28">
        <v>0.34</v>
      </c>
      <c r="BG152" s="28">
        <v>0</v>
      </c>
      <c r="BH152" s="28">
        <v>0</v>
      </c>
      <c r="BI152" s="28">
        <v>0</v>
      </c>
      <c r="BJ152" s="28">
        <v>0</v>
      </c>
      <c r="BK152" s="28"/>
      <c r="BL152" s="28"/>
      <c r="BM152" s="28"/>
      <c r="BN152" s="28"/>
      <c r="BO152" s="28"/>
      <c r="BP152" s="28"/>
      <c r="BQ152" s="28"/>
      <c r="BR152" s="28"/>
      <c r="BS152" s="55"/>
      <c r="BT152" s="55"/>
      <c r="BU152" s="19">
        <v>39</v>
      </c>
      <c r="BV152" s="13" t="s">
        <v>2</v>
      </c>
      <c r="BW152" s="6" t="s">
        <v>140</v>
      </c>
      <c r="BX152" s="7"/>
      <c r="BY152" s="70">
        <f t="shared" si="6"/>
        <v>44.490000000000009</v>
      </c>
      <c r="BZ152" s="71">
        <f t="shared" si="7"/>
        <v>59</v>
      </c>
      <c r="CA152" s="72">
        <f t="shared" si="8"/>
        <v>0.75406779661016965</v>
      </c>
    </row>
    <row r="153" spans="1:79" ht="15.6" x14ac:dyDescent="0.3">
      <c r="A153" s="12" t="s">
        <v>2</v>
      </c>
      <c r="B153" s="25">
        <v>38</v>
      </c>
      <c r="C153" s="2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>
        <v>0</v>
      </c>
      <c r="BD153" s="28">
        <v>2.1</v>
      </c>
      <c r="BE153" s="28">
        <v>0.6</v>
      </c>
      <c r="BF153" s="28">
        <v>0.39</v>
      </c>
      <c r="BG153" s="28">
        <v>0.48</v>
      </c>
      <c r="BH153" s="28">
        <v>0</v>
      </c>
      <c r="BI153" s="28">
        <v>0</v>
      </c>
      <c r="BJ153" s="28">
        <v>0</v>
      </c>
      <c r="BK153" s="28">
        <v>0.44</v>
      </c>
      <c r="BL153" s="28">
        <v>1.48</v>
      </c>
      <c r="BM153" s="28">
        <v>0</v>
      </c>
      <c r="BN153" s="28">
        <v>3.6900000000000261</v>
      </c>
      <c r="BO153" s="28">
        <v>1.71</v>
      </c>
      <c r="BP153" s="28">
        <v>0</v>
      </c>
      <c r="BQ153" s="28">
        <v>0.47</v>
      </c>
      <c r="BR153" s="28">
        <v>0</v>
      </c>
      <c r="BS153" s="55">
        <v>1.44</v>
      </c>
      <c r="BT153" s="54">
        <v>0</v>
      </c>
      <c r="BU153" s="19" t="s">
        <v>2</v>
      </c>
      <c r="BV153" s="13">
        <v>38</v>
      </c>
      <c r="BW153" s="6"/>
      <c r="BX153" s="7" t="s">
        <v>35</v>
      </c>
      <c r="BY153" s="70">
        <f t="shared" si="6"/>
        <v>12.800000000000026</v>
      </c>
      <c r="BZ153" s="71">
        <f t="shared" si="7"/>
        <v>18</v>
      </c>
      <c r="CA153" s="72">
        <f t="shared" si="8"/>
        <v>0.71111111111111258</v>
      </c>
    </row>
    <row r="154" spans="1:79" ht="15.6" x14ac:dyDescent="0.3">
      <c r="A154" s="12"/>
      <c r="B154" s="25"/>
      <c r="C154" s="2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55"/>
      <c r="BT154" s="55"/>
      <c r="BU154" s="19"/>
      <c r="BV154" s="13"/>
      <c r="BW154" s="6"/>
      <c r="BX154" s="7"/>
      <c r="BY154" s="70" t="str">
        <f t="shared" si="6"/>
        <v/>
      </c>
      <c r="BZ154" s="71">
        <f t="shared" si="7"/>
        <v>0</v>
      </c>
      <c r="CA154" s="72" t="str">
        <f t="shared" si="8"/>
        <v/>
      </c>
    </row>
    <row r="155" spans="1:79" ht="15.6" x14ac:dyDescent="0.3">
      <c r="A155" s="12"/>
      <c r="B155" s="25"/>
      <c r="C155" s="2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55"/>
      <c r="BT155" s="55"/>
      <c r="BU155" s="19"/>
      <c r="BV155" s="13"/>
      <c r="BW155" s="6"/>
      <c r="BX155" s="7"/>
      <c r="BY155" s="70" t="str">
        <f t="shared" si="6"/>
        <v/>
      </c>
      <c r="BZ155" s="71">
        <f t="shared" si="7"/>
        <v>0</v>
      </c>
      <c r="CA155" s="72" t="str">
        <f t="shared" si="8"/>
        <v/>
      </c>
    </row>
    <row r="156" spans="1:79" ht="15.6" x14ac:dyDescent="0.3">
      <c r="A156" s="12"/>
      <c r="B156" s="25"/>
      <c r="C156" s="2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 t="s">
        <v>229</v>
      </c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55"/>
      <c r="BT156" s="55"/>
      <c r="BU156" s="19"/>
      <c r="BV156" s="13"/>
      <c r="BW156" s="6"/>
      <c r="BX156" s="7"/>
      <c r="BY156" s="70" t="str">
        <f t="shared" si="6"/>
        <v/>
      </c>
      <c r="BZ156" s="71">
        <f t="shared" si="7"/>
        <v>0</v>
      </c>
      <c r="CA156" s="72" t="str">
        <f t="shared" si="8"/>
        <v/>
      </c>
    </row>
    <row r="157" spans="1:79" ht="15.6" x14ac:dyDescent="0.3">
      <c r="A157" s="12">
        <v>40</v>
      </c>
      <c r="B157" s="25" t="s">
        <v>2</v>
      </c>
      <c r="C157" s="56"/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0.3</v>
      </c>
      <c r="J157" s="28">
        <v>1.6266666666666667</v>
      </c>
      <c r="K157" s="28">
        <v>1.6266666666666667</v>
      </c>
      <c r="L157" s="28">
        <v>1.6266666666666667</v>
      </c>
      <c r="M157" s="28">
        <v>0.61</v>
      </c>
      <c r="N157" s="28">
        <v>0.81333333333333335</v>
      </c>
      <c r="O157" s="28">
        <v>0.81333333333333335</v>
      </c>
      <c r="P157" s="28">
        <v>0.81333333333333335</v>
      </c>
      <c r="Q157" s="28">
        <v>0</v>
      </c>
      <c r="R157" s="28">
        <v>0</v>
      </c>
      <c r="S157" s="28">
        <v>0</v>
      </c>
      <c r="T157" s="28">
        <v>0</v>
      </c>
      <c r="U157" s="28">
        <v>1.84</v>
      </c>
      <c r="V157" s="28">
        <v>0</v>
      </c>
      <c r="W157" s="28">
        <v>0.22750000000000001</v>
      </c>
      <c r="X157" s="28">
        <v>0.22750000000000001</v>
      </c>
      <c r="Y157" s="28">
        <v>0.22750000000000001</v>
      </c>
      <c r="Z157" s="28">
        <v>0.22750000000000001</v>
      </c>
      <c r="AA157" s="28">
        <v>0</v>
      </c>
      <c r="AB157" s="28">
        <v>0</v>
      </c>
      <c r="AC157" s="28">
        <v>0.28000000000000003</v>
      </c>
      <c r="AD157" s="28">
        <v>0.4</v>
      </c>
      <c r="AE157" s="28">
        <v>2.2999999999999998</v>
      </c>
      <c r="AF157" s="28">
        <v>1.4</v>
      </c>
      <c r="AG157" s="28">
        <v>1</v>
      </c>
      <c r="AH157" s="28">
        <v>0</v>
      </c>
      <c r="AI157" s="28">
        <v>0.7</v>
      </c>
      <c r="AJ157" s="28">
        <v>0.4</v>
      </c>
      <c r="AK157" s="28">
        <v>0.5</v>
      </c>
      <c r="AL157" s="28">
        <v>0.3</v>
      </c>
      <c r="AM157" s="28">
        <v>0</v>
      </c>
      <c r="AN157" s="28">
        <v>0.1</v>
      </c>
      <c r="AO157" s="28"/>
      <c r="AP157" s="28"/>
      <c r="AQ157" s="61">
        <v>0.5</v>
      </c>
      <c r="AR157" s="28">
        <v>0</v>
      </c>
      <c r="AS157" s="28">
        <v>0</v>
      </c>
      <c r="AT157" s="28">
        <v>0.9</v>
      </c>
      <c r="AU157" s="28">
        <v>0.6</v>
      </c>
      <c r="AV157" s="28">
        <v>0.3</v>
      </c>
      <c r="AW157" s="28">
        <v>0</v>
      </c>
      <c r="AX157" s="28">
        <v>0</v>
      </c>
      <c r="AY157" s="28">
        <v>0.1</v>
      </c>
      <c r="AZ157" s="28">
        <v>0.2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F157" s="28">
        <v>0.4</v>
      </c>
      <c r="BG157" s="28">
        <v>1.45</v>
      </c>
      <c r="BH157" s="28">
        <v>5.26</v>
      </c>
      <c r="BI157" s="28">
        <v>1.002</v>
      </c>
      <c r="BJ157" s="28">
        <v>0.4</v>
      </c>
      <c r="BK157" s="28"/>
      <c r="BL157" s="28"/>
      <c r="BM157" s="28"/>
      <c r="BN157" s="28"/>
      <c r="BO157" s="28"/>
      <c r="BP157" s="28"/>
      <c r="BQ157" s="28"/>
      <c r="BR157" s="28"/>
      <c r="BS157" s="55"/>
      <c r="BT157" s="55"/>
      <c r="BU157" s="19">
        <v>40</v>
      </c>
      <c r="BV157" s="13" t="s">
        <v>2</v>
      </c>
      <c r="BW157" s="6" t="s">
        <v>141</v>
      </c>
      <c r="BX157" s="7"/>
      <c r="BY157" s="70">
        <f t="shared" si="6"/>
        <v>29.471999999999998</v>
      </c>
      <c r="BZ157" s="71">
        <f t="shared" si="7"/>
        <v>57</v>
      </c>
      <c r="CA157" s="72">
        <f t="shared" si="8"/>
        <v>0.51705263157894732</v>
      </c>
    </row>
    <row r="158" spans="1:79" ht="15.6" x14ac:dyDescent="0.3">
      <c r="A158" s="12" t="s">
        <v>2</v>
      </c>
      <c r="B158" s="25">
        <v>39</v>
      </c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>
        <v>0</v>
      </c>
      <c r="BD158" s="28">
        <v>0</v>
      </c>
      <c r="BE158" s="28">
        <v>0</v>
      </c>
      <c r="BF158" s="28">
        <v>0.71</v>
      </c>
      <c r="BG158" s="28">
        <v>0.62</v>
      </c>
      <c r="BH158" s="28">
        <v>3.97</v>
      </c>
      <c r="BI158" s="28">
        <v>2.5</v>
      </c>
      <c r="BJ158" s="28">
        <v>2.09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8">
        <v>0</v>
      </c>
      <c r="BQ158" s="28">
        <v>1.07</v>
      </c>
      <c r="BR158" s="28">
        <v>0</v>
      </c>
      <c r="BS158" s="55">
        <v>0</v>
      </c>
      <c r="BT158" s="54">
        <v>0</v>
      </c>
      <c r="BU158" s="19" t="s">
        <v>2</v>
      </c>
      <c r="BV158" s="13">
        <v>39</v>
      </c>
      <c r="BW158" s="6"/>
      <c r="BX158" s="7" t="s">
        <v>36</v>
      </c>
      <c r="BY158" s="70">
        <f t="shared" si="6"/>
        <v>10.96</v>
      </c>
      <c r="BZ158" s="71">
        <f t="shared" si="7"/>
        <v>18</v>
      </c>
      <c r="CA158" s="72">
        <f t="shared" si="8"/>
        <v>0.60888888888888892</v>
      </c>
    </row>
    <row r="159" spans="1:79" ht="15.6" x14ac:dyDescent="0.3">
      <c r="A159" s="12"/>
      <c r="B159" s="25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55"/>
      <c r="BT159" s="55"/>
      <c r="BU159" s="19"/>
      <c r="BV159" s="13"/>
      <c r="BW159" s="6"/>
      <c r="BX159" s="7"/>
      <c r="BY159" s="70" t="str">
        <f t="shared" si="6"/>
        <v/>
      </c>
      <c r="BZ159" s="71">
        <f t="shared" si="7"/>
        <v>0</v>
      </c>
      <c r="CA159" s="72" t="str">
        <f t="shared" si="8"/>
        <v/>
      </c>
    </row>
    <row r="160" spans="1:79" ht="15.6" x14ac:dyDescent="0.3">
      <c r="A160" s="12"/>
      <c r="B160" s="25"/>
      <c r="C160" s="2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55"/>
      <c r="BT160" s="55"/>
      <c r="BU160" s="19"/>
      <c r="BV160" s="13"/>
      <c r="BW160" s="6"/>
      <c r="BX160" s="7"/>
      <c r="BY160" s="70" t="str">
        <f t="shared" si="6"/>
        <v/>
      </c>
      <c r="BZ160" s="71">
        <f t="shared" si="7"/>
        <v>0</v>
      </c>
      <c r="CA160" s="72" t="str">
        <f t="shared" si="8"/>
        <v/>
      </c>
    </row>
    <row r="161" spans="1:79" ht="15.6" x14ac:dyDescent="0.3">
      <c r="A161" s="12"/>
      <c r="B161" s="25"/>
      <c r="C161" s="2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 t="s">
        <v>228</v>
      </c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55"/>
      <c r="BT161" s="55"/>
      <c r="BU161" s="19"/>
      <c r="BV161" s="13"/>
      <c r="BW161" s="6"/>
      <c r="BX161" s="7"/>
      <c r="BY161" s="70" t="str">
        <f t="shared" si="6"/>
        <v/>
      </c>
      <c r="BZ161" s="71">
        <f t="shared" si="7"/>
        <v>0</v>
      </c>
      <c r="CA161" s="72" t="str">
        <f t="shared" si="8"/>
        <v/>
      </c>
    </row>
    <row r="162" spans="1:79" ht="15.6" x14ac:dyDescent="0.3">
      <c r="A162" s="12">
        <v>41</v>
      </c>
      <c r="B162" s="25" t="s">
        <v>2</v>
      </c>
      <c r="C162" s="56"/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0.3</v>
      </c>
      <c r="N162" s="28">
        <v>0.50666666666666671</v>
      </c>
      <c r="O162" s="28">
        <v>0.50666666666666671</v>
      </c>
      <c r="P162" s="28">
        <v>0.50666666666666671</v>
      </c>
      <c r="Q162" s="28">
        <v>0</v>
      </c>
      <c r="R162" s="28">
        <v>0</v>
      </c>
      <c r="S162" s="28">
        <v>0.15</v>
      </c>
      <c r="T162" s="28">
        <v>0.15</v>
      </c>
      <c r="U162" s="28">
        <v>0</v>
      </c>
      <c r="V162" s="28">
        <v>0</v>
      </c>
      <c r="W162" s="28">
        <v>0.1525</v>
      </c>
      <c r="X162" s="28">
        <v>0.1525</v>
      </c>
      <c r="Y162" s="28">
        <v>0.1525</v>
      </c>
      <c r="Z162" s="28">
        <v>0.1525</v>
      </c>
      <c r="AA162" s="28">
        <v>0.23</v>
      </c>
      <c r="AB162" s="28">
        <v>0.23</v>
      </c>
      <c r="AC162" s="28">
        <v>0</v>
      </c>
      <c r="AD162" s="28">
        <v>0</v>
      </c>
      <c r="AE162" s="28">
        <v>0</v>
      </c>
      <c r="AF162" s="28">
        <v>2.2999999999999998</v>
      </c>
      <c r="AG162" s="28">
        <v>1.4</v>
      </c>
      <c r="AH162" s="28">
        <v>1.8</v>
      </c>
      <c r="AI162" s="28">
        <v>1</v>
      </c>
      <c r="AJ162" s="28">
        <v>0.6</v>
      </c>
      <c r="AK162" s="28">
        <v>0</v>
      </c>
      <c r="AL162" s="28">
        <v>1.3</v>
      </c>
      <c r="AM162" s="28">
        <v>0</v>
      </c>
      <c r="AN162" s="28">
        <v>0</v>
      </c>
      <c r="AO162" s="28">
        <v>0.1</v>
      </c>
      <c r="AP162" s="28">
        <v>0</v>
      </c>
      <c r="AQ162" s="61">
        <v>1.2</v>
      </c>
      <c r="AR162" s="28">
        <v>0</v>
      </c>
      <c r="AS162" s="28">
        <v>0</v>
      </c>
      <c r="AT162" s="28">
        <v>0.45</v>
      </c>
      <c r="AU162" s="28">
        <v>0</v>
      </c>
      <c r="AV162" s="28">
        <v>0</v>
      </c>
      <c r="AW162" s="28">
        <v>0</v>
      </c>
      <c r="AX162" s="28">
        <v>0.5</v>
      </c>
      <c r="AY162" s="28">
        <v>0</v>
      </c>
      <c r="AZ162" s="28">
        <v>0.1</v>
      </c>
      <c r="BA162" s="28">
        <v>0</v>
      </c>
      <c r="BB162" s="28">
        <v>0</v>
      </c>
      <c r="BC162" s="28">
        <v>0.4</v>
      </c>
      <c r="BD162" s="28">
        <v>0</v>
      </c>
      <c r="BE162" s="28">
        <v>0</v>
      </c>
      <c r="BF162" s="28">
        <v>3.66</v>
      </c>
      <c r="BG162" s="28">
        <v>0.48</v>
      </c>
      <c r="BH162" s="28">
        <v>0.89</v>
      </c>
      <c r="BI162" s="28">
        <v>0</v>
      </c>
      <c r="BJ162" s="28">
        <v>0</v>
      </c>
      <c r="BK162" s="28"/>
      <c r="BL162" s="28"/>
      <c r="BM162" s="28"/>
      <c r="BN162" s="28"/>
      <c r="BO162" s="28"/>
      <c r="BP162" s="28"/>
      <c r="BQ162" s="28"/>
      <c r="BR162" s="28"/>
      <c r="BS162" s="55"/>
      <c r="BT162" s="55"/>
      <c r="BU162" s="19">
        <v>41</v>
      </c>
      <c r="BV162" s="13" t="s">
        <v>2</v>
      </c>
      <c r="BW162" s="6" t="s">
        <v>142</v>
      </c>
      <c r="BX162" s="7"/>
      <c r="BY162" s="70">
        <f t="shared" si="6"/>
        <v>19.37</v>
      </c>
      <c r="BZ162" s="71">
        <f t="shared" si="7"/>
        <v>59</v>
      </c>
      <c r="CA162" s="72">
        <f t="shared" si="8"/>
        <v>0.32830508474576275</v>
      </c>
    </row>
    <row r="163" spans="1:79" ht="15.6" x14ac:dyDescent="0.3">
      <c r="A163" s="12" t="s">
        <v>2</v>
      </c>
      <c r="B163" s="25">
        <v>40</v>
      </c>
      <c r="C163" s="2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>
        <v>0</v>
      </c>
      <c r="BD163" s="28">
        <v>0</v>
      </c>
      <c r="BE163" s="28">
        <v>0</v>
      </c>
      <c r="BF163" s="28">
        <v>1.23</v>
      </c>
      <c r="BG163" s="28">
        <v>0</v>
      </c>
      <c r="BH163" s="28">
        <v>1.1200000000000001</v>
      </c>
      <c r="BI163" s="28">
        <v>0</v>
      </c>
      <c r="BJ163" s="28">
        <v>0</v>
      </c>
      <c r="BK163" s="28">
        <v>0</v>
      </c>
      <c r="BL163" s="28">
        <v>0.56999999999999995</v>
      </c>
      <c r="BM163" s="28">
        <v>0</v>
      </c>
      <c r="BN163" s="28">
        <v>0</v>
      </c>
      <c r="BO163" s="28">
        <v>0</v>
      </c>
      <c r="BP163" s="28">
        <v>0</v>
      </c>
      <c r="BQ163" s="28">
        <v>3.01</v>
      </c>
      <c r="BR163" s="28">
        <v>0.72</v>
      </c>
      <c r="BS163" s="55">
        <v>0</v>
      </c>
      <c r="BT163" s="54">
        <v>0</v>
      </c>
      <c r="BU163" s="19" t="s">
        <v>2</v>
      </c>
      <c r="BV163" s="13">
        <v>40</v>
      </c>
      <c r="BW163" s="6"/>
      <c r="BX163" s="7" t="s">
        <v>37</v>
      </c>
      <c r="BY163" s="70">
        <f t="shared" si="6"/>
        <v>6.6499999999999995</v>
      </c>
      <c r="BZ163" s="71">
        <f t="shared" si="7"/>
        <v>18</v>
      </c>
      <c r="CA163" s="72">
        <f t="shared" si="8"/>
        <v>0.36944444444444441</v>
      </c>
    </row>
    <row r="164" spans="1:79" ht="15.6" x14ac:dyDescent="0.3">
      <c r="A164" s="12">
        <v>42</v>
      </c>
      <c r="B164" s="25" t="s">
        <v>2</v>
      </c>
      <c r="C164" s="56"/>
      <c r="D164" s="28">
        <v>0.61</v>
      </c>
      <c r="E164" s="28">
        <v>0.61</v>
      </c>
      <c r="F164" s="28">
        <v>0.61</v>
      </c>
      <c r="G164" s="28">
        <v>0.61</v>
      </c>
      <c r="H164" s="28">
        <v>0.61</v>
      </c>
      <c r="I164" s="28">
        <v>0</v>
      </c>
      <c r="J164" s="28">
        <v>0.40666666666666668</v>
      </c>
      <c r="K164" s="28">
        <v>0.40666666666666668</v>
      </c>
      <c r="L164" s="28">
        <v>0.40666666666666668</v>
      </c>
      <c r="M164" s="28">
        <v>0</v>
      </c>
      <c r="N164" s="28">
        <v>9.9999999999999992E-2</v>
      </c>
      <c r="O164" s="28">
        <v>9.9999999999999992E-2</v>
      </c>
      <c r="P164" s="28">
        <v>9.9999999999999992E-2</v>
      </c>
      <c r="Q164" s="28">
        <v>0</v>
      </c>
      <c r="R164" s="28">
        <v>0</v>
      </c>
      <c r="S164" s="28">
        <v>1.37</v>
      </c>
      <c r="T164" s="28">
        <v>1.37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0.01</v>
      </c>
      <c r="AD164" s="28">
        <v>0</v>
      </c>
      <c r="AE164" s="28">
        <v>0.6</v>
      </c>
      <c r="AF164" s="28">
        <v>0</v>
      </c>
      <c r="AG164" s="28">
        <v>0</v>
      </c>
      <c r="AH164" s="28">
        <v>0</v>
      </c>
      <c r="AI164" s="28"/>
      <c r="AJ164" s="28"/>
      <c r="AK164" s="28"/>
      <c r="AL164" s="28"/>
      <c r="AM164" s="28"/>
      <c r="AN164" s="28"/>
      <c r="AO164" s="28"/>
      <c r="AP164" s="28"/>
      <c r="AQ164" s="61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0.7</v>
      </c>
      <c r="AY164" s="28">
        <v>0.5</v>
      </c>
      <c r="AZ164" s="28">
        <v>0</v>
      </c>
      <c r="BA164" s="28">
        <v>0.9</v>
      </c>
      <c r="BB164" s="28">
        <v>0</v>
      </c>
      <c r="BC164" s="28">
        <v>0.6</v>
      </c>
      <c r="BD164" s="28">
        <v>0</v>
      </c>
      <c r="BE164" s="28">
        <v>0</v>
      </c>
      <c r="BF164" s="28">
        <v>0</v>
      </c>
      <c r="BG164" s="28">
        <v>1.08</v>
      </c>
      <c r="BH164" s="28">
        <v>0</v>
      </c>
      <c r="BI164" s="28">
        <v>0</v>
      </c>
      <c r="BJ164" s="28">
        <v>0</v>
      </c>
      <c r="BK164" s="28"/>
      <c r="BL164" s="28"/>
      <c r="BM164" s="28"/>
      <c r="BN164" s="28"/>
      <c r="BO164" s="28"/>
      <c r="BP164" s="28"/>
      <c r="BQ164" s="28"/>
      <c r="BR164" s="28"/>
      <c r="BS164" s="55"/>
      <c r="BT164" s="55"/>
      <c r="BU164" s="19">
        <v>42</v>
      </c>
      <c r="BV164" s="13" t="s">
        <v>2</v>
      </c>
      <c r="BW164" s="6" t="s">
        <v>143</v>
      </c>
      <c r="BX164" s="7"/>
      <c r="BY164" s="70">
        <f t="shared" si="6"/>
        <v>11.699999999999998</v>
      </c>
      <c r="BZ164" s="71">
        <f t="shared" si="7"/>
        <v>51</v>
      </c>
      <c r="CA164" s="72">
        <f t="shared" si="8"/>
        <v>0.22941176470588232</v>
      </c>
    </row>
    <row r="165" spans="1:79" ht="15.6" x14ac:dyDescent="0.3">
      <c r="A165" s="12"/>
      <c r="B165" s="25"/>
      <c r="C165" s="2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55"/>
      <c r="BT165" s="55"/>
      <c r="BU165" s="19"/>
      <c r="BV165" s="13"/>
      <c r="BW165" s="6"/>
      <c r="BX165" s="7"/>
      <c r="BY165" s="70" t="str">
        <f t="shared" si="6"/>
        <v/>
      </c>
      <c r="BZ165" s="71">
        <f t="shared" si="7"/>
        <v>0</v>
      </c>
      <c r="CA165" s="72" t="str">
        <f t="shared" si="8"/>
        <v/>
      </c>
    </row>
    <row r="166" spans="1:79" ht="15.6" x14ac:dyDescent="0.3">
      <c r="A166" s="12"/>
      <c r="B166" s="25"/>
      <c r="C166" s="2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55"/>
      <c r="BT166" s="55"/>
      <c r="BU166" s="19"/>
      <c r="BV166" s="13"/>
      <c r="BW166" s="6"/>
      <c r="BX166" s="7"/>
      <c r="BY166" s="70" t="str">
        <f t="shared" si="6"/>
        <v/>
      </c>
      <c r="BZ166" s="71">
        <f t="shared" si="7"/>
        <v>0</v>
      </c>
      <c r="CA166" s="72" t="str">
        <f t="shared" si="8"/>
        <v/>
      </c>
    </row>
    <row r="167" spans="1:79" ht="15.6" x14ac:dyDescent="0.3">
      <c r="A167" s="12">
        <v>43</v>
      </c>
      <c r="B167" s="25" t="s">
        <v>2</v>
      </c>
      <c r="C167" s="56"/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0.3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0.61</v>
      </c>
      <c r="V167" s="28">
        <v>0.3</v>
      </c>
      <c r="W167" s="28">
        <v>0.1525</v>
      </c>
      <c r="X167" s="28">
        <v>0.1525</v>
      </c>
      <c r="Y167" s="28">
        <v>0.1525</v>
      </c>
      <c r="Z167" s="28">
        <v>0.1525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/>
      <c r="AG167" s="28">
        <v>0.1</v>
      </c>
      <c r="AH167" s="28">
        <v>0.1</v>
      </c>
      <c r="AI167" s="28">
        <v>0</v>
      </c>
      <c r="AJ167" s="28">
        <v>0.2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61">
        <v>0</v>
      </c>
      <c r="AR167" s="28">
        <v>0</v>
      </c>
      <c r="AS167" s="28">
        <v>0</v>
      </c>
      <c r="AT167" s="28">
        <v>0.1</v>
      </c>
      <c r="AU167" s="28">
        <v>0</v>
      </c>
      <c r="AV167" s="28">
        <v>0</v>
      </c>
      <c r="AW167" s="28">
        <v>0</v>
      </c>
      <c r="AX167" s="28">
        <v>0.1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8">
        <v>0</v>
      </c>
      <c r="BG167" s="28">
        <v>0</v>
      </c>
      <c r="BH167" s="28">
        <v>0</v>
      </c>
      <c r="BI167" s="28">
        <v>0</v>
      </c>
      <c r="BJ167" s="28">
        <v>0</v>
      </c>
      <c r="BK167" s="28"/>
      <c r="BL167" s="28"/>
      <c r="BM167" s="28"/>
      <c r="BN167" s="28"/>
      <c r="BO167" s="28"/>
      <c r="BP167" s="28"/>
      <c r="BQ167" s="28"/>
      <c r="BR167" s="28"/>
      <c r="BS167" s="55"/>
      <c r="BT167" s="55"/>
      <c r="BU167" s="19">
        <v>43</v>
      </c>
      <c r="BV167" s="13" t="s">
        <v>2</v>
      </c>
      <c r="BW167" s="6" t="s">
        <v>144</v>
      </c>
      <c r="BX167" s="7"/>
      <c r="BY167" s="70">
        <f t="shared" si="6"/>
        <v>2.4200000000000008</v>
      </c>
      <c r="BZ167" s="71">
        <f t="shared" si="7"/>
        <v>58</v>
      </c>
      <c r="CA167" s="72">
        <f t="shared" si="8"/>
        <v>4.1724137931034494E-2</v>
      </c>
    </row>
    <row r="168" spans="1:79" ht="15.6" x14ac:dyDescent="0.3">
      <c r="A168" s="12" t="s">
        <v>2</v>
      </c>
      <c r="B168" s="25">
        <v>41</v>
      </c>
      <c r="C168" s="2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>
        <v>0</v>
      </c>
      <c r="BD168" s="28">
        <v>0</v>
      </c>
      <c r="BE168" s="28">
        <v>0</v>
      </c>
      <c r="BF168" s="28">
        <v>0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8">
        <v>0</v>
      </c>
      <c r="BQ168" s="28">
        <v>0</v>
      </c>
      <c r="BR168" s="28">
        <v>0</v>
      </c>
      <c r="BS168" s="55">
        <v>0</v>
      </c>
      <c r="BT168" s="54">
        <v>0</v>
      </c>
      <c r="BU168" s="19" t="s">
        <v>2</v>
      </c>
      <c r="BV168" s="13">
        <v>41</v>
      </c>
      <c r="BW168" s="6"/>
      <c r="BX168" s="7" t="s">
        <v>38</v>
      </c>
      <c r="BY168" s="70">
        <f t="shared" si="6"/>
        <v>0</v>
      </c>
      <c r="BZ168" s="71">
        <f t="shared" si="7"/>
        <v>18</v>
      </c>
      <c r="CA168" s="72">
        <f t="shared" si="8"/>
        <v>0</v>
      </c>
    </row>
    <row r="169" spans="1:79" ht="15.6" x14ac:dyDescent="0.3">
      <c r="A169" s="12"/>
      <c r="B169" s="25"/>
      <c r="C169" s="2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55"/>
      <c r="BT169" s="55"/>
      <c r="BU169" s="19"/>
      <c r="BV169" s="13"/>
      <c r="BW169" s="6"/>
      <c r="BX169" s="7"/>
      <c r="BY169" s="70" t="str">
        <f t="shared" si="6"/>
        <v/>
      </c>
      <c r="BZ169" s="71">
        <f t="shared" si="7"/>
        <v>0</v>
      </c>
      <c r="CA169" s="72" t="str">
        <f t="shared" si="8"/>
        <v/>
      </c>
    </row>
    <row r="170" spans="1:79" ht="15.6" x14ac:dyDescent="0.3">
      <c r="A170" s="12"/>
      <c r="B170" s="25"/>
      <c r="C170" s="29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55"/>
      <c r="BT170" s="55"/>
      <c r="BU170" s="19"/>
      <c r="BV170" s="13"/>
      <c r="BW170" s="6"/>
      <c r="BX170" s="7"/>
      <c r="BY170" s="70" t="str">
        <f t="shared" si="6"/>
        <v/>
      </c>
      <c r="BZ170" s="71">
        <f t="shared" si="7"/>
        <v>0</v>
      </c>
      <c r="CA170" s="72" t="str">
        <f t="shared" si="8"/>
        <v/>
      </c>
    </row>
    <row r="171" spans="1:79" ht="15.6" x14ac:dyDescent="0.3">
      <c r="A171" s="12"/>
      <c r="B171" s="25"/>
      <c r="C171" s="2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55"/>
      <c r="BT171" s="55"/>
      <c r="BU171" s="19"/>
      <c r="BV171" s="13"/>
      <c r="BW171" s="6"/>
      <c r="BX171" s="7"/>
      <c r="BY171" s="70" t="str">
        <f t="shared" si="6"/>
        <v/>
      </c>
      <c r="BZ171" s="71">
        <f t="shared" si="7"/>
        <v>0</v>
      </c>
      <c r="CA171" s="72" t="str">
        <f t="shared" si="8"/>
        <v/>
      </c>
    </row>
    <row r="172" spans="1:79" ht="15.6" x14ac:dyDescent="0.3">
      <c r="A172" s="12"/>
      <c r="B172" s="25"/>
      <c r="C172" s="2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55"/>
      <c r="BT172" s="55"/>
      <c r="BU172" s="19"/>
      <c r="BV172" s="13"/>
      <c r="BW172" s="6"/>
      <c r="BX172" s="7"/>
      <c r="BY172" s="70" t="str">
        <f t="shared" si="6"/>
        <v/>
      </c>
      <c r="BZ172" s="71">
        <f t="shared" si="7"/>
        <v>0</v>
      </c>
      <c r="CA172" s="72" t="str">
        <f t="shared" si="8"/>
        <v/>
      </c>
    </row>
    <row r="173" spans="1:79" ht="15.6" x14ac:dyDescent="0.3">
      <c r="A173" s="12" t="s">
        <v>2</v>
      </c>
      <c r="B173" s="25">
        <v>42</v>
      </c>
      <c r="C173" s="2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55"/>
      <c r="BT173" s="55"/>
      <c r="BU173" s="19" t="s">
        <v>2</v>
      </c>
      <c r="BV173" s="13">
        <v>42</v>
      </c>
      <c r="BW173" s="6"/>
      <c r="BX173" s="7" t="s">
        <v>39</v>
      </c>
      <c r="BY173" s="70">
        <f t="shared" si="6"/>
        <v>0</v>
      </c>
      <c r="BZ173" s="71">
        <f t="shared" si="7"/>
        <v>0</v>
      </c>
      <c r="CA173" s="72"/>
    </row>
    <row r="174" spans="1:79" ht="15.6" x14ac:dyDescent="0.3">
      <c r="A174" s="12"/>
      <c r="B174" s="25"/>
      <c r="C174" s="2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55"/>
      <c r="BT174" s="55"/>
      <c r="BU174" s="19"/>
      <c r="BV174" s="13"/>
      <c r="BW174" s="6"/>
      <c r="BX174" s="7"/>
      <c r="BY174" s="70" t="str">
        <f t="shared" si="6"/>
        <v/>
      </c>
      <c r="BZ174" s="71">
        <f t="shared" si="7"/>
        <v>0</v>
      </c>
      <c r="CA174" s="72"/>
    </row>
    <row r="175" spans="1:79" ht="15.6" x14ac:dyDescent="0.3">
      <c r="A175" s="12"/>
      <c r="B175" s="25"/>
      <c r="C175" s="2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55"/>
      <c r="BT175" s="55"/>
      <c r="BU175" s="19"/>
      <c r="BV175" s="13"/>
      <c r="BW175" s="6"/>
      <c r="BX175" s="7"/>
      <c r="BY175" s="70" t="str">
        <f t="shared" si="6"/>
        <v/>
      </c>
      <c r="BZ175" s="71">
        <f t="shared" si="7"/>
        <v>0</v>
      </c>
      <c r="CA175" s="72"/>
    </row>
    <row r="176" spans="1:79" ht="15.6" x14ac:dyDescent="0.3">
      <c r="A176" s="12"/>
      <c r="B176" s="25"/>
      <c r="C176" s="2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55"/>
      <c r="BT176" s="55"/>
      <c r="BU176" s="19"/>
      <c r="BV176" s="13"/>
      <c r="BW176" s="6"/>
      <c r="BX176" s="7"/>
      <c r="BY176" s="70" t="str">
        <f t="shared" si="6"/>
        <v/>
      </c>
      <c r="BZ176" s="71">
        <f t="shared" si="7"/>
        <v>0</v>
      </c>
      <c r="CA176" s="72"/>
    </row>
    <row r="177" spans="1:79" ht="15.6" x14ac:dyDescent="0.3">
      <c r="A177" s="12"/>
      <c r="B177" s="25"/>
      <c r="C177" s="2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55"/>
      <c r="BT177" s="55"/>
      <c r="BU177" s="19"/>
      <c r="BV177" s="13"/>
      <c r="BW177" s="6"/>
      <c r="BX177" s="7"/>
      <c r="BY177" s="70" t="str">
        <f t="shared" si="6"/>
        <v/>
      </c>
      <c r="BZ177" s="71">
        <f t="shared" si="7"/>
        <v>0</v>
      </c>
      <c r="CA177" s="72"/>
    </row>
    <row r="178" spans="1:79" ht="15.6" x14ac:dyDescent="0.3">
      <c r="A178" s="12" t="s">
        <v>2</v>
      </c>
      <c r="B178" s="25">
        <v>43</v>
      </c>
      <c r="C178" s="2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55"/>
      <c r="BT178" s="55"/>
      <c r="BU178" s="19" t="s">
        <v>2</v>
      </c>
      <c r="BV178" s="13">
        <v>43</v>
      </c>
      <c r="BW178" s="6"/>
      <c r="BX178" s="7" t="s">
        <v>39</v>
      </c>
      <c r="BY178" s="70">
        <f t="shared" si="6"/>
        <v>0</v>
      </c>
      <c r="BZ178" s="71">
        <f t="shared" si="7"/>
        <v>0</v>
      </c>
      <c r="CA178" s="72"/>
    </row>
    <row r="179" spans="1:79" ht="15.6" x14ac:dyDescent="0.3">
      <c r="A179" s="12"/>
      <c r="B179" s="25"/>
      <c r="C179" s="2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55"/>
      <c r="BT179" s="55"/>
      <c r="BU179" s="19"/>
      <c r="BV179" s="13"/>
      <c r="BW179" s="6"/>
      <c r="BX179" s="7"/>
      <c r="BY179" s="70" t="str">
        <f t="shared" si="6"/>
        <v/>
      </c>
      <c r="BZ179" s="71">
        <f t="shared" si="7"/>
        <v>0</v>
      </c>
      <c r="CA179" s="72"/>
    </row>
    <row r="180" spans="1:79" ht="15.6" x14ac:dyDescent="0.3">
      <c r="A180" s="12"/>
      <c r="B180" s="25"/>
      <c r="C180" s="2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55"/>
      <c r="BT180" s="55"/>
      <c r="BU180" s="19"/>
      <c r="BV180" s="13"/>
      <c r="BW180" s="6"/>
      <c r="BX180" s="7"/>
      <c r="BY180" s="70" t="str">
        <f t="shared" si="6"/>
        <v/>
      </c>
      <c r="BZ180" s="71">
        <f t="shared" si="7"/>
        <v>0</v>
      </c>
      <c r="CA180" s="72"/>
    </row>
    <row r="181" spans="1:79" ht="15.6" x14ac:dyDescent="0.3">
      <c r="A181" s="12"/>
      <c r="B181" s="25"/>
      <c r="C181" s="2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55"/>
      <c r="BT181" s="55"/>
      <c r="BU181" s="19"/>
      <c r="BV181" s="13"/>
      <c r="BW181" s="6"/>
      <c r="BX181" s="7"/>
      <c r="BY181" s="70" t="str">
        <f t="shared" si="6"/>
        <v/>
      </c>
      <c r="BZ181" s="71">
        <f t="shared" si="7"/>
        <v>0</v>
      </c>
      <c r="CA181" s="72"/>
    </row>
    <row r="182" spans="1:79" ht="15.6" x14ac:dyDescent="0.3">
      <c r="A182" s="12"/>
      <c r="B182" s="25"/>
      <c r="C182" s="2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55"/>
      <c r="BT182" s="55"/>
      <c r="BU182" s="19"/>
      <c r="BV182" s="13"/>
      <c r="BW182" s="6"/>
      <c r="BX182" s="7"/>
      <c r="BY182" s="70" t="str">
        <f t="shared" si="6"/>
        <v/>
      </c>
      <c r="BZ182" s="71">
        <f t="shared" si="7"/>
        <v>0</v>
      </c>
      <c r="CA182" s="72"/>
    </row>
    <row r="183" spans="1:79" ht="15.6" x14ac:dyDescent="0.3">
      <c r="A183" s="12" t="s">
        <v>2</v>
      </c>
      <c r="B183" s="25">
        <v>44</v>
      </c>
      <c r="C183" s="2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55"/>
      <c r="BT183" s="55"/>
      <c r="BU183" s="19" t="s">
        <v>2</v>
      </c>
      <c r="BV183" s="13">
        <v>44</v>
      </c>
      <c r="BW183" s="6"/>
      <c r="BX183" s="7" t="s">
        <v>39</v>
      </c>
      <c r="BY183" s="70">
        <f t="shared" si="6"/>
        <v>0</v>
      </c>
      <c r="BZ183" s="71">
        <f t="shared" si="7"/>
        <v>0</v>
      </c>
      <c r="CA183" s="72"/>
    </row>
    <row r="184" spans="1:79" ht="15.6" x14ac:dyDescent="0.3">
      <c r="A184" s="12"/>
      <c r="B184" s="25"/>
      <c r="C184" s="2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55"/>
      <c r="BT184" s="55"/>
      <c r="BU184" s="19"/>
      <c r="BV184" s="13"/>
      <c r="BW184" s="6"/>
      <c r="BX184" s="7"/>
      <c r="BY184" s="70" t="str">
        <f t="shared" si="6"/>
        <v/>
      </c>
      <c r="BZ184" s="71">
        <f t="shared" si="7"/>
        <v>0</v>
      </c>
      <c r="CA184" s="72" t="str">
        <f t="shared" si="8"/>
        <v/>
      </c>
    </row>
    <row r="185" spans="1:79" ht="15.6" x14ac:dyDescent="0.3">
      <c r="A185" s="12"/>
      <c r="B185" s="25"/>
      <c r="C185" s="2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55"/>
      <c r="BT185" s="55"/>
      <c r="BU185" s="19"/>
      <c r="BV185" s="13"/>
      <c r="BW185" s="6"/>
      <c r="BX185" s="7"/>
      <c r="BY185" s="70" t="str">
        <f t="shared" si="6"/>
        <v/>
      </c>
      <c r="BZ185" s="71">
        <f t="shared" si="7"/>
        <v>0</v>
      </c>
      <c r="CA185" s="72" t="str">
        <f t="shared" si="8"/>
        <v/>
      </c>
    </row>
    <row r="186" spans="1:79" ht="15.6" x14ac:dyDescent="0.3">
      <c r="A186" s="12"/>
      <c r="B186" s="25"/>
      <c r="C186" s="29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55"/>
      <c r="BT186" s="55"/>
      <c r="BU186" s="19"/>
      <c r="BV186" s="13"/>
      <c r="BW186" s="6"/>
      <c r="BX186" s="7"/>
      <c r="BY186" s="70" t="str">
        <f t="shared" si="6"/>
        <v/>
      </c>
      <c r="BZ186" s="71">
        <f t="shared" si="7"/>
        <v>0</v>
      </c>
      <c r="CA186" s="72" t="str">
        <f t="shared" si="8"/>
        <v/>
      </c>
    </row>
    <row r="187" spans="1:79" ht="15.6" x14ac:dyDescent="0.3">
      <c r="A187" s="12">
        <v>44</v>
      </c>
      <c r="B187" s="25" t="s">
        <v>2</v>
      </c>
      <c r="C187" s="56"/>
      <c r="D187" s="28">
        <v>2.6675</v>
      </c>
      <c r="E187" s="28">
        <v>2.6675</v>
      </c>
      <c r="F187" s="28">
        <v>2.6675</v>
      </c>
      <c r="G187" s="28">
        <v>2.6675</v>
      </c>
      <c r="H187" s="28">
        <v>0.61</v>
      </c>
      <c r="I187" s="28">
        <v>5.18</v>
      </c>
      <c r="J187" s="28">
        <v>0.81333333333333335</v>
      </c>
      <c r="K187" s="28">
        <v>0.81333333333333335</v>
      </c>
      <c r="L187" s="28">
        <v>0.81333333333333335</v>
      </c>
      <c r="M187" s="28">
        <v>0</v>
      </c>
      <c r="N187" s="28">
        <v>0.50666666666666671</v>
      </c>
      <c r="O187" s="28">
        <v>0.50666666666666671</v>
      </c>
      <c r="P187" s="28">
        <v>0.50666666666666671</v>
      </c>
      <c r="Q187" s="28">
        <v>0.61</v>
      </c>
      <c r="R187" s="28">
        <v>1.52</v>
      </c>
      <c r="S187" s="28">
        <v>0.45500000000000002</v>
      </c>
      <c r="T187" s="28">
        <v>0.45500000000000002</v>
      </c>
      <c r="U187" s="28">
        <v>0.3</v>
      </c>
      <c r="V187" s="28">
        <v>0</v>
      </c>
      <c r="W187" s="28">
        <v>0.30249999999999999</v>
      </c>
      <c r="X187" s="28">
        <v>0.30249999999999999</v>
      </c>
      <c r="Y187" s="28">
        <v>0.30249999999999999</v>
      </c>
      <c r="Z187" s="28">
        <v>0.30249999999999999</v>
      </c>
      <c r="AA187" s="28">
        <v>0</v>
      </c>
      <c r="AB187" s="28">
        <v>0</v>
      </c>
      <c r="AC187" s="28">
        <v>2.37</v>
      </c>
      <c r="AD187" s="28">
        <v>1.2</v>
      </c>
      <c r="AE187" s="28">
        <v>0</v>
      </c>
      <c r="AF187" s="28">
        <v>0.2</v>
      </c>
      <c r="AG187" s="28">
        <v>0.9</v>
      </c>
      <c r="AH187" s="28">
        <v>0.3</v>
      </c>
      <c r="AI187" s="28"/>
      <c r="AJ187" s="28">
        <v>8.1</v>
      </c>
      <c r="AK187" s="28">
        <v>1.5</v>
      </c>
      <c r="AL187" s="28">
        <v>2.8</v>
      </c>
      <c r="AM187" s="28">
        <v>4.2</v>
      </c>
      <c r="AN187" s="28">
        <v>0.4</v>
      </c>
      <c r="AO187" s="28">
        <v>3.4</v>
      </c>
      <c r="AP187" s="28"/>
      <c r="AQ187" s="61">
        <v>6.1</v>
      </c>
      <c r="AR187" s="28">
        <v>0</v>
      </c>
      <c r="AS187" s="28">
        <v>0</v>
      </c>
      <c r="AT187" s="28">
        <v>0</v>
      </c>
      <c r="AU187" s="28">
        <v>0.6</v>
      </c>
      <c r="AV187" s="28">
        <v>0</v>
      </c>
      <c r="AW187" s="28">
        <v>0</v>
      </c>
      <c r="AX187" s="28">
        <v>0.1</v>
      </c>
      <c r="AY187" s="28">
        <v>0</v>
      </c>
      <c r="AZ187" s="28">
        <v>0.3</v>
      </c>
      <c r="BA187" s="28">
        <v>1</v>
      </c>
      <c r="BB187" s="28">
        <v>0</v>
      </c>
      <c r="BC187" s="28">
        <v>3.65</v>
      </c>
      <c r="BD187" s="28">
        <v>0.9</v>
      </c>
      <c r="BE187" s="28">
        <v>0</v>
      </c>
      <c r="BF187" s="28">
        <v>7.98</v>
      </c>
      <c r="BG187" s="28">
        <v>0</v>
      </c>
      <c r="BH187" s="28">
        <v>9.09</v>
      </c>
      <c r="BI187" s="28">
        <v>5.4180000000000001</v>
      </c>
      <c r="BJ187" s="28">
        <v>2.39</v>
      </c>
      <c r="BK187" s="28"/>
      <c r="BL187" s="28"/>
      <c r="BM187" s="28"/>
      <c r="BN187" s="28"/>
      <c r="BO187" s="28"/>
      <c r="BP187" s="28"/>
      <c r="BQ187" s="28"/>
      <c r="BR187" s="28"/>
      <c r="BS187" s="55"/>
      <c r="BT187" s="55"/>
      <c r="BU187" s="19">
        <v>44</v>
      </c>
      <c r="BV187" s="13" t="s">
        <v>2</v>
      </c>
      <c r="BW187" s="6" t="s">
        <v>145</v>
      </c>
      <c r="BX187" s="7"/>
      <c r="BY187" s="70">
        <f t="shared" si="6"/>
        <v>87.867999999999995</v>
      </c>
      <c r="BZ187" s="71">
        <f t="shared" si="7"/>
        <v>57</v>
      </c>
      <c r="CA187" s="72">
        <f t="shared" si="8"/>
        <v>1.5415438596491227</v>
      </c>
    </row>
    <row r="188" spans="1:79" ht="15.6" x14ac:dyDescent="0.3">
      <c r="A188" s="12" t="s">
        <v>2</v>
      </c>
      <c r="B188" s="25">
        <v>45</v>
      </c>
      <c r="C188" s="2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>
        <v>0</v>
      </c>
      <c r="BD188" s="28">
        <v>6.3</v>
      </c>
      <c r="BE188" s="28">
        <v>0</v>
      </c>
      <c r="BF188" s="28">
        <v>4.5999999999999996</v>
      </c>
      <c r="BG188" s="28">
        <v>7.02</v>
      </c>
      <c r="BH188" s="28">
        <v>4.72</v>
      </c>
      <c r="BI188" s="28">
        <v>6.33</v>
      </c>
      <c r="BJ188" s="28">
        <v>3.82</v>
      </c>
      <c r="BK188" s="28">
        <v>0.19</v>
      </c>
      <c r="BL188" s="28">
        <v>0.69</v>
      </c>
      <c r="BM188" s="28">
        <v>0</v>
      </c>
      <c r="BN188" s="28">
        <v>0</v>
      </c>
      <c r="BO188" s="28">
        <v>0</v>
      </c>
      <c r="BP188" s="28">
        <v>5.7</v>
      </c>
      <c r="BQ188" s="28">
        <v>2.19</v>
      </c>
      <c r="BR188" s="28">
        <v>0</v>
      </c>
      <c r="BS188" s="55">
        <v>1.29</v>
      </c>
      <c r="BT188" s="55">
        <v>3.53</v>
      </c>
      <c r="BU188" s="19" t="s">
        <v>2</v>
      </c>
      <c r="BV188" s="13">
        <v>45</v>
      </c>
      <c r="BW188" s="6"/>
      <c r="BX188" s="7" t="s">
        <v>40</v>
      </c>
      <c r="BY188" s="70">
        <f t="shared" si="6"/>
        <v>46.379999999999995</v>
      </c>
      <c r="BZ188" s="71">
        <f t="shared" si="7"/>
        <v>18</v>
      </c>
      <c r="CA188" s="72">
        <f t="shared" si="8"/>
        <v>2.5766666666666662</v>
      </c>
    </row>
    <row r="189" spans="1:79" ht="15.6" x14ac:dyDescent="0.3">
      <c r="A189" s="12">
        <v>45</v>
      </c>
      <c r="B189" s="25" t="s">
        <v>2</v>
      </c>
      <c r="C189" s="56"/>
      <c r="D189" s="28">
        <v>2.9725000000000001</v>
      </c>
      <c r="E189" s="28">
        <v>2.9725000000000001</v>
      </c>
      <c r="F189" s="28">
        <v>2.9725000000000001</v>
      </c>
      <c r="G189" s="28">
        <v>2.9725000000000001</v>
      </c>
      <c r="H189" s="28">
        <v>0</v>
      </c>
      <c r="I189" s="28">
        <v>3.05</v>
      </c>
      <c r="J189" s="28">
        <v>4.47</v>
      </c>
      <c r="K189" s="28">
        <v>4.47</v>
      </c>
      <c r="L189" s="28">
        <v>4.47</v>
      </c>
      <c r="M189" s="28">
        <v>0.91</v>
      </c>
      <c r="N189" s="28">
        <v>1.93</v>
      </c>
      <c r="O189" s="28">
        <v>1.93</v>
      </c>
      <c r="P189" s="28">
        <v>1.93</v>
      </c>
      <c r="Q189" s="28">
        <v>3.66</v>
      </c>
      <c r="R189" s="28">
        <v>1.83</v>
      </c>
      <c r="S189" s="28">
        <v>4.2649999999999997</v>
      </c>
      <c r="T189" s="28">
        <v>4.2649999999999997</v>
      </c>
      <c r="U189" s="28">
        <v>0.3</v>
      </c>
      <c r="V189" s="28">
        <v>1.52</v>
      </c>
      <c r="W189" s="28"/>
      <c r="X189" s="28"/>
      <c r="Y189" s="28"/>
      <c r="Z189" s="28"/>
      <c r="AA189" s="28"/>
      <c r="AB189" s="28"/>
      <c r="AC189" s="28">
        <v>1.1000000000000001</v>
      </c>
      <c r="AD189" s="28">
        <v>5.55</v>
      </c>
      <c r="AE189" s="28">
        <v>0.6</v>
      </c>
      <c r="AF189" s="28">
        <v>0.3</v>
      </c>
      <c r="AG189" s="28">
        <v>0</v>
      </c>
      <c r="AH189" s="28">
        <v>6.1</v>
      </c>
      <c r="AI189" s="28">
        <v>2.1</v>
      </c>
      <c r="AJ189" s="28">
        <v>3.1</v>
      </c>
      <c r="AK189" s="28">
        <v>4.2</v>
      </c>
      <c r="AL189" s="28">
        <v>8.9</v>
      </c>
      <c r="AM189" s="28">
        <v>1</v>
      </c>
      <c r="AN189" s="28">
        <v>4.8</v>
      </c>
      <c r="AO189" s="28">
        <v>0</v>
      </c>
      <c r="AP189" s="28">
        <v>0.6</v>
      </c>
      <c r="AQ189" s="61">
        <v>2.4</v>
      </c>
      <c r="AR189" s="28">
        <v>2.0499999999999998</v>
      </c>
      <c r="AS189" s="28">
        <v>2.0499999999999998</v>
      </c>
      <c r="AT189" s="28">
        <v>2</v>
      </c>
      <c r="AU189" s="28">
        <v>0.1</v>
      </c>
      <c r="AV189" s="28">
        <v>0</v>
      </c>
      <c r="AW189" s="28">
        <v>0</v>
      </c>
      <c r="AX189" s="28">
        <v>0.6</v>
      </c>
      <c r="AY189" s="28">
        <v>3.1</v>
      </c>
      <c r="AZ189" s="28">
        <v>2.2999999999999998</v>
      </c>
      <c r="BA189" s="28">
        <v>3.0999999999999996</v>
      </c>
      <c r="BB189" s="28">
        <v>0</v>
      </c>
      <c r="BC189" s="28">
        <v>0</v>
      </c>
      <c r="BD189" s="28">
        <v>0</v>
      </c>
      <c r="BE189" s="28">
        <v>7.5</v>
      </c>
      <c r="BF189" s="28">
        <v>4.42</v>
      </c>
      <c r="BG189" s="28">
        <v>6.67</v>
      </c>
      <c r="BH189" s="28">
        <v>7.09</v>
      </c>
      <c r="BI189" s="28">
        <v>1.0760000000000001</v>
      </c>
      <c r="BJ189" s="28">
        <v>3.78</v>
      </c>
      <c r="BK189" s="28"/>
      <c r="BL189" s="28"/>
      <c r="BM189" s="28"/>
      <c r="BN189" s="28"/>
      <c r="BO189" s="28"/>
      <c r="BP189" s="28"/>
      <c r="BQ189" s="28"/>
      <c r="BR189" s="28"/>
      <c r="BS189" s="55"/>
      <c r="BT189" s="55"/>
      <c r="BU189" s="19">
        <v>45</v>
      </c>
      <c r="BV189" s="13" t="s">
        <v>2</v>
      </c>
      <c r="BW189" s="6" t="s">
        <v>146</v>
      </c>
      <c r="BX189" s="7"/>
      <c r="BY189" s="70">
        <f t="shared" si="6"/>
        <v>137.47599999999994</v>
      </c>
      <c r="BZ189" s="71">
        <f t="shared" si="7"/>
        <v>53</v>
      </c>
      <c r="CA189" s="72">
        <f t="shared" si="8"/>
        <v>2.593886792452829</v>
      </c>
    </row>
    <row r="190" spans="1:79" ht="15.6" x14ac:dyDescent="0.3">
      <c r="A190" s="12"/>
      <c r="B190" s="25"/>
      <c r="C190" s="29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55"/>
      <c r="BT190" s="55"/>
      <c r="BU190" s="19"/>
      <c r="BV190" s="13"/>
      <c r="BW190" s="6"/>
      <c r="BX190" s="7"/>
      <c r="BY190" s="70" t="str">
        <f t="shared" si="6"/>
        <v/>
      </c>
      <c r="BZ190" s="71">
        <f t="shared" si="7"/>
        <v>0</v>
      </c>
      <c r="CA190" s="72" t="str">
        <f t="shared" si="8"/>
        <v/>
      </c>
    </row>
    <row r="191" spans="1:79" ht="15.6" x14ac:dyDescent="0.3">
      <c r="A191" s="12"/>
      <c r="B191" s="25"/>
      <c r="C191" s="29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55"/>
      <c r="BT191" s="55"/>
      <c r="BU191" s="19"/>
      <c r="BV191" s="13"/>
      <c r="BW191" s="6"/>
      <c r="BX191" s="7"/>
      <c r="BY191" s="70" t="str">
        <f t="shared" si="6"/>
        <v/>
      </c>
      <c r="BZ191" s="71">
        <f t="shared" si="7"/>
        <v>0</v>
      </c>
      <c r="CA191" s="72" t="str">
        <f t="shared" si="8"/>
        <v/>
      </c>
    </row>
    <row r="192" spans="1:79" ht="15.6" x14ac:dyDescent="0.3">
      <c r="A192" s="12">
        <v>46</v>
      </c>
      <c r="B192" s="25" t="s">
        <v>2</v>
      </c>
      <c r="C192" s="56"/>
      <c r="D192" s="28">
        <v>3.125</v>
      </c>
      <c r="E192" s="28">
        <v>3.125</v>
      </c>
      <c r="F192" s="28">
        <v>3.125</v>
      </c>
      <c r="G192" s="28">
        <v>3.125</v>
      </c>
      <c r="H192" s="28">
        <v>0.61</v>
      </c>
      <c r="I192" s="28">
        <v>1.22</v>
      </c>
      <c r="J192" s="28">
        <v>5.18</v>
      </c>
      <c r="K192" s="28">
        <v>5.18</v>
      </c>
      <c r="L192" s="28">
        <v>5.18</v>
      </c>
      <c r="M192" s="28">
        <v>0</v>
      </c>
      <c r="N192" s="28">
        <v>0.61</v>
      </c>
      <c r="O192" s="28">
        <v>0.61</v>
      </c>
      <c r="P192" s="28">
        <v>0.61</v>
      </c>
      <c r="Q192" s="28">
        <v>4.2699999999999996</v>
      </c>
      <c r="R192" s="28">
        <v>6.71</v>
      </c>
      <c r="S192" s="28">
        <v>2.44</v>
      </c>
      <c r="T192" s="28">
        <v>2.44</v>
      </c>
      <c r="U192" s="28">
        <v>2.44</v>
      </c>
      <c r="V192" s="28">
        <v>0</v>
      </c>
      <c r="W192" s="28"/>
      <c r="X192" s="28"/>
      <c r="Y192" s="28"/>
      <c r="Z192" s="28"/>
      <c r="AA192" s="28">
        <v>3.3250000000000002</v>
      </c>
      <c r="AB192" s="28">
        <v>3.3250000000000002</v>
      </c>
      <c r="AC192" s="28">
        <v>8.35</v>
      </c>
      <c r="AD192" s="28">
        <v>0.25</v>
      </c>
      <c r="AE192" s="28">
        <v>4.7</v>
      </c>
      <c r="AF192" s="28"/>
      <c r="AG192" s="28">
        <v>1.6</v>
      </c>
      <c r="AH192" s="28">
        <v>1.7</v>
      </c>
      <c r="AI192" s="28">
        <v>1.9</v>
      </c>
      <c r="AJ192" s="28">
        <v>4.9000000000000004</v>
      </c>
      <c r="AK192" s="28">
        <v>7.7</v>
      </c>
      <c r="AL192" s="28">
        <v>9.6999999999999993</v>
      </c>
      <c r="AM192" s="28">
        <v>5.4</v>
      </c>
      <c r="AN192" s="28"/>
      <c r="AO192" s="28"/>
      <c r="AP192" s="28"/>
      <c r="AQ192" s="61">
        <v>6.1</v>
      </c>
      <c r="AR192" s="28">
        <v>2.4500000000000002</v>
      </c>
      <c r="AS192" s="28">
        <v>2.4500000000000002</v>
      </c>
      <c r="AT192" s="28">
        <v>2.6</v>
      </c>
      <c r="AU192" s="28">
        <v>0</v>
      </c>
      <c r="AV192" s="28">
        <v>4.3</v>
      </c>
      <c r="AW192" s="28">
        <v>0</v>
      </c>
      <c r="AX192" s="28">
        <v>5.0999999999999996</v>
      </c>
      <c r="AY192" s="28">
        <v>2.4</v>
      </c>
      <c r="AZ192" s="28">
        <v>0.1</v>
      </c>
      <c r="BA192" s="28">
        <v>4.5</v>
      </c>
      <c r="BB192" s="28">
        <v>0</v>
      </c>
      <c r="BC192" s="28">
        <v>1.7</v>
      </c>
      <c r="BD192" s="28">
        <v>6.5</v>
      </c>
      <c r="BE192" s="28">
        <v>0</v>
      </c>
      <c r="BF192" s="28">
        <v>5.7</v>
      </c>
      <c r="BG192" s="28">
        <v>0.45</v>
      </c>
      <c r="BH192" s="28">
        <v>8.25</v>
      </c>
      <c r="BI192" s="28">
        <v>1.381</v>
      </c>
      <c r="BJ192" s="28">
        <v>7.37</v>
      </c>
      <c r="BK192" s="28"/>
      <c r="BL192" s="28"/>
      <c r="BM192" s="28"/>
      <c r="BN192" s="28"/>
      <c r="BO192" s="28"/>
      <c r="BP192" s="28"/>
      <c r="BQ192" s="28"/>
      <c r="BR192" s="28"/>
      <c r="BS192" s="55"/>
      <c r="BT192" s="55"/>
      <c r="BU192" s="19">
        <v>46</v>
      </c>
      <c r="BV192" s="13" t="s">
        <v>2</v>
      </c>
      <c r="BW192" s="6" t="s">
        <v>147</v>
      </c>
      <c r="BX192" s="7"/>
      <c r="BY192" s="70">
        <f t="shared" si="6"/>
        <v>164.20099999999996</v>
      </c>
      <c r="BZ192" s="71">
        <f t="shared" si="7"/>
        <v>51</v>
      </c>
      <c r="CA192" s="72">
        <f t="shared" si="8"/>
        <v>3.2196274509803913</v>
      </c>
    </row>
    <row r="193" spans="1:79" ht="15.6" x14ac:dyDescent="0.3">
      <c r="A193" s="12" t="s">
        <v>2</v>
      </c>
      <c r="B193" s="25">
        <v>46</v>
      </c>
      <c r="C193" s="29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>
        <v>0</v>
      </c>
      <c r="BD193" s="28">
        <v>4.0999999999999996</v>
      </c>
      <c r="BE193" s="28">
        <v>1.82</v>
      </c>
      <c r="BF193" s="28">
        <v>4.63</v>
      </c>
      <c r="BG193" s="28">
        <v>3.3</v>
      </c>
      <c r="BH193" s="28">
        <v>5.59</v>
      </c>
      <c r="BI193" s="28">
        <v>4.0599999999999996</v>
      </c>
      <c r="BJ193" s="28">
        <v>5.76</v>
      </c>
      <c r="BK193" s="28">
        <v>0</v>
      </c>
      <c r="BL193" s="28">
        <v>1.07</v>
      </c>
      <c r="BM193" s="28">
        <v>1.4</v>
      </c>
      <c r="BN193" s="28">
        <v>1.4700000000000273</v>
      </c>
      <c r="BO193" s="28">
        <v>0</v>
      </c>
      <c r="BP193" s="28">
        <v>4.47</v>
      </c>
      <c r="BQ193" s="28">
        <v>0</v>
      </c>
      <c r="BR193" s="28">
        <v>0</v>
      </c>
      <c r="BS193" s="55">
        <v>3.64</v>
      </c>
      <c r="BT193" s="55">
        <v>1.67</v>
      </c>
      <c r="BU193" s="19" t="s">
        <v>2</v>
      </c>
      <c r="BV193" s="13">
        <v>46</v>
      </c>
      <c r="BW193" s="6"/>
      <c r="BX193" s="7" t="s">
        <v>41</v>
      </c>
      <c r="BY193" s="70">
        <f t="shared" si="6"/>
        <v>42.980000000000025</v>
      </c>
      <c r="BZ193" s="71">
        <f t="shared" si="7"/>
        <v>18</v>
      </c>
      <c r="CA193" s="72">
        <f t="shared" si="8"/>
        <v>2.3877777777777793</v>
      </c>
    </row>
    <row r="194" spans="1:79" ht="15.6" x14ac:dyDescent="0.3">
      <c r="A194" s="12"/>
      <c r="B194" s="25"/>
      <c r="C194" s="29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55"/>
      <c r="BT194" s="55"/>
      <c r="BU194" s="19"/>
      <c r="BV194" s="13"/>
      <c r="BW194" s="6"/>
      <c r="BX194" s="7"/>
      <c r="BY194" s="70" t="str">
        <f t="shared" si="6"/>
        <v/>
      </c>
      <c r="BZ194" s="71">
        <f t="shared" si="7"/>
        <v>0</v>
      </c>
      <c r="CA194" s="72" t="str">
        <f t="shared" si="8"/>
        <v/>
      </c>
    </row>
    <row r="195" spans="1:79" ht="15.6" x14ac:dyDescent="0.3">
      <c r="A195" s="12"/>
      <c r="B195" s="25"/>
      <c r="C195" s="29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55"/>
      <c r="BT195" s="55"/>
      <c r="BU195" s="19"/>
      <c r="BV195" s="13"/>
      <c r="BW195" s="6"/>
      <c r="BX195" s="7"/>
      <c r="BY195" s="70" t="str">
        <f t="shared" ref="BY195:BY258" si="9">IF(OR(BU195&gt;0,BV195&gt;0),SUM(D195:BT195),"")</f>
        <v/>
      </c>
      <c r="BZ195" s="71">
        <f t="shared" ref="BZ195:BZ258" si="10">COUNTIF(C195:BT195,"&gt;=0.00")</f>
        <v>0</v>
      </c>
      <c r="CA195" s="72" t="str">
        <f t="shared" ref="CA195:CA258" si="11">IF(BY195="","",BY195/BZ195)</f>
        <v/>
      </c>
    </row>
    <row r="196" spans="1:79" ht="15.6" x14ac:dyDescent="0.3">
      <c r="A196" s="12"/>
      <c r="B196" s="25"/>
      <c r="C196" s="2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55"/>
      <c r="BT196" s="55"/>
      <c r="BU196" s="19"/>
      <c r="BV196" s="13"/>
      <c r="BW196" s="6"/>
      <c r="BX196" s="7"/>
      <c r="BY196" s="70" t="str">
        <f t="shared" si="9"/>
        <v/>
      </c>
      <c r="BZ196" s="71">
        <f t="shared" si="10"/>
        <v>0</v>
      </c>
      <c r="CA196" s="72" t="str">
        <f t="shared" si="11"/>
        <v/>
      </c>
    </row>
    <row r="197" spans="1:79" ht="15.6" x14ac:dyDescent="0.3">
      <c r="A197" s="12"/>
      <c r="B197" s="25"/>
      <c r="C197" s="29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55"/>
      <c r="BT197" s="55"/>
      <c r="BU197" s="19"/>
      <c r="BV197" s="13"/>
      <c r="BW197" s="6"/>
      <c r="BX197" s="7"/>
      <c r="BY197" s="70" t="str">
        <f t="shared" si="9"/>
        <v/>
      </c>
      <c r="BZ197" s="71">
        <f t="shared" si="10"/>
        <v>0</v>
      </c>
      <c r="CA197" s="72" t="str">
        <f t="shared" si="11"/>
        <v/>
      </c>
    </row>
    <row r="198" spans="1:79" ht="15.6" x14ac:dyDescent="0.3">
      <c r="A198" s="12" t="s">
        <v>2</v>
      </c>
      <c r="B198" s="25">
        <v>47</v>
      </c>
      <c r="C198" s="2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>
        <v>0.8</v>
      </c>
      <c r="BD198" s="28">
        <v>5.8999999999999995</v>
      </c>
      <c r="BE198" s="28">
        <v>2.12</v>
      </c>
      <c r="BF198" s="28">
        <v>1.9300000000000002</v>
      </c>
      <c r="BG198" s="28">
        <v>2.65</v>
      </c>
      <c r="BH198" s="28">
        <v>1.7799999999999998</v>
      </c>
      <c r="BI198" s="28">
        <v>4.5999999999999996</v>
      </c>
      <c r="BJ198" s="28">
        <v>3.87</v>
      </c>
      <c r="BK198" s="28">
        <v>5.2</v>
      </c>
      <c r="BL198" s="28">
        <v>7.44</v>
      </c>
      <c r="BM198" s="28">
        <v>1.6800000000000068</v>
      </c>
      <c r="BN198" s="28">
        <v>0</v>
      </c>
      <c r="BO198" s="28">
        <v>3.62</v>
      </c>
      <c r="BP198" s="28">
        <v>2.35</v>
      </c>
      <c r="BQ198" s="28">
        <v>0.63</v>
      </c>
      <c r="BR198" s="28">
        <v>0</v>
      </c>
      <c r="BS198" s="55">
        <v>5.65</v>
      </c>
      <c r="BT198" s="54">
        <v>0</v>
      </c>
      <c r="BU198" s="19" t="s">
        <v>2</v>
      </c>
      <c r="BV198" s="13">
        <v>47</v>
      </c>
      <c r="BW198" s="6"/>
      <c r="BX198" s="7" t="s">
        <v>42</v>
      </c>
      <c r="BY198" s="70">
        <f t="shared" si="9"/>
        <v>50.220000000000006</v>
      </c>
      <c r="BZ198" s="71">
        <f t="shared" si="10"/>
        <v>18</v>
      </c>
      <c r="CA198" s="72">
        <f t="shared" si="11"/>
        <v>2.7900000000000005</v>
      </c>
    </row>
    <row r="199" spans="1:79" ht="15.6" x14ac:dyDescent="0.3">
      <c r="A199" s="12"/>
      <c r="B199" s="25"/>
      <c r="C199" s="29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55"/>
      <c r="BT199" s="55"/>
      <c r="BU199" s="19"/>
      <c r="BV199" s="13"/>
      <c r="BW199" s="6"/>
      <c r="BX199" s="7"/>
      <c r="BY199" s="70" t="str">
        <f t="shared" si="9"/>
        <v/>
      </c>
      <c r="BZ199" s="71">
        <f t="shared" si="10"/>
        <v>0</v>
      </c>
      <c r="CA199" s="72" t="str">
        <f t="shared" si="11"/>
        <v/>
      </c>
    </row>
    <row r="200" spans="1:79" ht="15.6" x14ac:dyDescent="0.3">
      <c r="A200" s="12">
        <v>47</v>
      </c>
      <c r="B200" s="25" t="s">
        <v>2</v>
      </c>
      <c r="C200" s="56"/>
      <c r="D200" s="28">
        <v>0.61</v>
      </c>
      <c r="E200" s="28">
        <v>0.61</v>
      </c>
      <c r="F200" s="28">
        <v>0.30499999999999999</v>
      </c>
      <c r="G200" s="28">
        <v>0.30499999999999999</v>
      </c>
      <c r="H200" s="28">
        <v>0</v>
      </c>
      <c r="I200" s="28">
        <v>0</v>
      </c>
      <c r="J200" s="28">
        <v>2.89</v>
      </c>
      <c r="K200" s="28">
        <v>2.89</v>
      </c>
      <c r="L200" s="28">
        <v>4.26</v>
      </c>
      <c r="M200" s="28">
        <v>0.91</v>
      </c>
      <c r="N200" s="28">
        <v>2.44</v>
      </c>
      <c r="O200" s="28">
        <v>0</v>
      </c>
      <c r="P200" s="28">
        <v>0.31</v>
      </c>
      <c r="Q200" s="28">
        <v>5.7850000000000001</v>
      </c>
      <c r="R200" s="28">
        <v>5.7850000000000001</v>
      </c>
      <c r="S200" s="28">
        <v>0.91</v>
      </c>
      <c r="T200" s="28">
        <v>4.26</v>
      </c>
      <c r="U200" s="28">
        <v>8.5299999999999994</v>
      </c>
      <c r="V200" s="28">
        <v>5.48</v>
      </c>
      <c r="W200" s="28">
        <v>0</v>
      </c>
      <c r="X200" s="28">
        <v>3.35</v>
      </c>
      <c r="Y200" s="28">
        <v>0.3</v>
      </c>
      <c r="Z200" s="28">
        <v>0.1</v>
      </c>
      <c r="AA200" s="28">
        <v>2.65</v>
      </c>
      <c r="AB200" s="28">
        <v>2.65</v>
      </c>
      <c r="AC200" s="28">
        <v>0.5</v>
      </c>
      <c r="AD200" s="28">
        <v>1.1000000000000001</v>
      </c>
      <c r="AE200" s="28">
        <v>9</v>
      </c>
      <c r="AF200" s="28">
        <v>0.1</v>
      </c>
      <c r="AG200" s="28">
        <v>2</v>
      </c>
      <c r="AH200" s="28">
        <v>6</v>
      </c>
      <c r="AI200" s="28">
        <v>1.9</v>
      </c>
      <c r="AJ200" s="28">
        <v>3.2</v>
      </c>
      <c r="AK200" s="28">
        <v>2</v>
      </c>
      <c r="AL200" s="28">
        <v>5.05</v>
      </c>
      <c r="AM200" s="28">
        <v>0.95</v>
      </c>
      <c r="AN200" s="28"/>
      <c r="AO200" s="28"/>
      <c r="AP200" s="28">
        <v>5.4</v>
      </c>
      <c r="AQ200" s="61">
        <v>1.4000000000000001</v>
      </c>
      <c r="AR200" s="28">
        <v>0.05</v>
      </c>
      <c r="AS200" s="28">
        <v>0.05</v>
      </c>
      <c r="AT200" s="28">
        <v>4.4000000000000004</v>
      </c>
      <c r="AU200" s="28">
        <v>0.7</v>
      </c>
      <c r="AV200" s="28">
        <v>0.2</v>
      </c>
      <c r="AW200" s="28">
        <v>0</v>
      </c>
      <c r="AX200" s="28">
        <v>2.9</v>
      </c>
      <c r="AY200" s="28">
        <v>4.3</v>
      </c>
      <c r="AZ200" s="28">
        <v>2.2000000000000002</v>
      </c>
      <c r="BA200" s="28">
        <v>6.1999999999999993</v>
      </c>
      <c r="BB200" s="28">
        <v>0</v>
      </c>
      <c r="BC200" s="28">
        <v>3.4</v>
      </c>
      <c r="BD200" s="28">
        <v>2.2999999999999998</v>
      </c>
      <c r="BE200" s="28">
        <v>0.4</v>
      </c>
      <c r="BF200" s="28">
        <v>5.54</v>
      </c>
      <c r="BG200" s="28">
        <v>0</v>
      </c>
      <c r="BH200" s="28">
        <v>7.66</v>
      </c>
      <c r="BI200" s="28">
        <v>0</v>
      </c>
      <c r="BJ200" s="28">
        <v>1.1000000000000001</v>
      </c>
      <c r="BK200" s="28"/>
      <c r="BL200" s="28"/>
      <c r="BM200" s="28"/>
      <c r="BN200" s="28"/>
      <c r="BO200" s="28"/>
      <c r="BP200" s="28"/>
      <c r="BQ200" s="28"/>
      <c r="BR200" s="28"/>
      <c r="BS200" s="55"/>
      <c r="BT200" s="55"/>
      <c r="BU200" s="19">
        <v>47</v>
      </c>
      <c r="BV200" s="13" t="s">
        <v>2</v>
      </c>
      <c r="BW200" s="6" t="s">
        <v>148</v>
      </c>
      <c r="BX200" s="7"/>
      <c r="BY200" s="70">
        <f t="shared" si="9"/>
        <v>135.33000000000004</v>
      </c>
      <c r="BZ200" s="71">
        <f t="shared" si="10"/>
        <v>57</v>
      </c>
      <c r="CA200" s="72">
        <f t="shared" si="11"/>
        <v>2.3742105263157902</v>
      </c>
    </row>
    <row r="201" spans="1:79" ht="15.6" x14ac:dyDescent="0.3">
      <c r="A201" s="12"/>
      <c r="B201" s="25"/>
      <c r="C201" s="29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55"/>
      <c r="BT201" s="55"/>
      <c r="BU201" s="19"/>
      <c r="BV201" s="13"/>
      <c r="BW201" s="6"/>
      <c r="BX201" s="7"/>
      <c r="BY201" s="70" t="str">
        <f t="shared" si="9"/>
        <v/>
      </c>
      <c r="BZ201" s="71">
        <f t="shared" si="10"/>
        <v>0</v>
      </c>
      <c r="CA201" s="72" t="str">
        <f t="shared" si="11"/>
        <v/>
      </c>
    </row>
    <row r="202" spans="1:79" ht="15.6" x14ac:dyDescent="0.3">
      <c r="A202" s="12"/>
      <c r="B202" s="25"/>
      <c r="C202" s="29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55"/>
      <c r="BT202" s="55"/>
      <c r="BU202" s="19"/>
      <c r="BV202" s="13"/>
      <c r="BW202" s="6"/>
      <c r="BX202" s="7"/>
      <c r="BY202" s="70" t="str">
        <f t="shared" si="9"/>
        <v/>
      </c>
      <c r="BZ202" s="71">
        <f t="shared" si="10"/>
        <v>0</v>
      </c>
      <c r="CA202" s="72" t="str">
        <f t="shared" si="11"/>
        <v/>
      </c>
    </row>
    <row r="203" spans="1:79" ht="15.6" x14ac:dyDescent="0.3">
      <c r="A203" s="12" t="s">
        <v>2</v>
      </c>
      <c r="B203" s="25">
        <v>48</v>
      </c>
      <c r="C203" s="2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>
        <v>0</v>
      </c>
      <c r="BD203" s="28">
        <v>4.7</v>
      </c>
      <c r="BE203" s="28">
        <v>3.92</v>
      </c>
      <c r="BF203" s="28">
        <v>1.53</v>
      </c>
      <c r="BG203" s="28">
        <v>5.51</v>
      </c>
      <c r="BH203" s="28">
        <v>0</v>
      </c>
      <c r="BI203" s="28">
        <v>6.24</v>
      </c>
      <c r="BJ203" s="28">
        <v>1.44</v>
      </c>
      <c r="BK203" s="28">
        <v>2.2799999999999998</v>
      </c>
      <c r="BL203" s="28">
        <v>3.92</v>
      </c>
      <c r="BM203" s="28">
        <v>0</v>
      </c>
      <c r="BN203" s="28">
        <v>3.5799999999999841</v>
      </c>
      <c r="BO203" s="28">
        <v>1.6</v>
      </c>
      <c r="BP203" s="28">
        <v>2.23</v>
      </c>
      <c r="BQ203" s="28">
        <v>1.72</v>
      </c>
      <c r="BR203" s="28">
        <v>0</v>
      </c>
      <c r="BS203" s="55">
        <v>0</v>
      </c>
      <c r="BT203" s="54">
        <v>0</v>
      </c>
      <c r="BU203" s="19" t="s">
        <v>2</v>
      </c>
      <c r="BV203" s="13">
        <v>48</v>
      </c>
      <c r="BW203" s="6"/>
      <c r="BX203" s="7" t="s">
        <v>43</v>
      </c>
      <c r="BY203" s="70">
        <f t="shared" si="9"/>
        <v>38.66999999999998</v>
      </c>
      <c r="BZ203" s="71">
        <f t="shared" si="10"/>
        <v>18</v>
      </c>
      <c r="CA203" s="72">
        <f t="shared" si="11"/>
        <v>2.1483333333333321</v>
      </c>
    </row>
    <row r="204" spans="1:79" ht="15.6" x14ac:dyDescent="0.3">
      <c r="A204" s="12"/>
      <c r="B204" s="25"/>
      <c r="C204" s="29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55"/>
      <c r="BT204" s="55"/>
      <c r="BU204" s="19"/>
      <c r="BV204" s="13"/>
      <c r="BW204" s="6"/>
      <c r="BX204" s="7"/>
      <c r="BY204" s="70" t="str">
        <f t="shared" si="9"/>
        <v/>
      </c>
      <c r="BZ204" s="71">
        <f t="shared" si="10"/>
        <v>0</v>
      </c>
      <c r="CA204" s="72" t="str">
        <f t="shared" si="11"/>
        <v/>
      </c>
    </row>
    <row r="205" spans="1:79" ht="15.6" x14ac:dyDescent="0.3">
      <c r="A205" s="12"/>
      <c r="B205" s="25"/>
      <c r="C205" s="29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55"/>
      <c r="BT205" s="55"/>
      <c r="BU205" s="19"/>
      <c r="BV205" s="13"/>
      <c r="BW205" s="6"/>
      <c r="BX205" s="7"/>
      <c r="BY205" s="70" t="str">
        <f t="shared" si="9"/>
        <v/>
      </c>
      <c r="BZ205" s="71">
        <f t="shared" si="10"/>
        <v>0</v>
      </c>
      <c r="CA205" s="72" t="str">
        <f t="shared" si="11"/>
        <v/>
      </c>
    </row>
    <row r="206" spans="1:79" ht="15.6" x14ac:dyDescent="0.3">
      <c r="A206" s="12">
        <v>48</v>
      </c>
      <c r="B206" s="25" t="s">
        <v>2</v>
      </c>
      <c r="C206" s="56"/>
      <c r="D206" s="28">
        <v>0.30499999999999999</v>
      </c>
      <c r="E206" s="28">
        <v>0.30499999999999999</v>
      </c>
      <c r="F206" s="28">
        <v>1.83</v>
      </c>
      <c r="G206" s="28">
        <v>1.83</v>
      </c>
      <c r="H206" s="28">
        <v>0.45500000000000002</v>
      </c>
      <c r="I206" s="28">
        <v>0.45500000000000002</v>
      </c>
      <c r="J206" s="28">
        <v>2.59</v>
      </c>
      <c r="K206" s="28">
        <v>2.59</v>
      </c>
      <c r="L206" s="28">
        <v>2.13</v>
      </c>
      <c r="M206" s="28">
        <v>1.83</v>
      </c>
      <c r="N206" s="28">
        <v>10.06</v>
      </c>
      <c r="O206" s="28">
        <v>0</v>
      </c>
      <c r="P206" s="28">
        <v>1.22</v>
      </c>
      <c r="Q206" s="28">
        <v>0</v>
      </c>
      <c r="R206" s="28">
        <v>0</v>
      </c>
      <c r="S206" s="28">
        <v>0</v>
      </c>
      <c r="T206" s="28">
        <v>5.49</v>
      </c>
      <c r="U206" s="28">
        <v>4.88</v>
      </c>
      <c r="V206" s="28">
        <v>1.22</v>
      </c>
      <c r="W206" s="28">
        <v>0</v>
      </c>
      <c r="X206" s="28">
        <v>3.66</v>
      </c>
      <c r="Y206" s="28">
        <v>7.01</v>
      </c>
      <c r="Z206" s="28">
        <v>1.25</v>
      </c>
      <c r="AA206" s="28">
        <v>3.65</v>
      </c>
      <c r="AB206" s="28">
        <v>3.65</v>
      </c>
      <c r="AC206" s="28">
        <v>0.25</v>
      </c>
      <c r="AD206" s="28">
        <v>2</v>
      </c>
      <c r="AE206" s="28">
        <v>1.1499999999999999</v>
      </c>
      <c r="AF206" s="28">
        <v>3.8</v>
      </c>
      <c r="AG206" s="28">
        <v>0</v>
      </c>
      <c r="AH206" s="28">
        <v>5.9</v>
      </c>
      <c r="AI206" s="28">
        <v>7.4</v>
      </c>
      <c r="AJ206" s="28">
        <v>0.2</v>
      </c>
      <c r="AK206" s="28">
        <v>0.6</v>
      </c>
      <c r="AL206" s="28">
        <v>8.6</v>
      </c>
      <c r="AM206" s="28">
        <v>2</v>
      </c>
      <c r="AN206" s="28">
        <v>8.3000000000000007</v>
      </c>
      <c r="AO206" s="28">
        <v>1.2</v>
      </c>
      <c r="AP206" s="28">
        <v>0.1</v>
      </c>
      <c r="AQ206" s="61"/>
      <c r="AR206" s="28"/>
      <c r="AS206" s="28"/>
      <c r="AT206" s="28"/>
      <c r="AU206" s="28">
        <v>0.9</v>
      </c>
      <c r="AV206" s="28">
        <v>0.3</v>
      </c>
      <c r="AW206" s="28"/>
      <c r="AX206" s="28">
        <v>2.4</v>
      </c>
      <c r="AY206" s="28">
        <v>3.4</v>
      </c>
      <c r="AZ206" s="28">
        <v>0.9</v>
      </c>
      <c r="BA206" s="28">
        <v>0.6</v>
      </c>
      <c r="BB206" s="28">
        <v>4.5999999999999996</v>
      </c>
      <c r="BC206" s="28">
        <v>5.85</v>
      </c>
      <c r="BD206" s="28">
        <v>0.9</v>
      </c>
      <c r="BE206" s="28">
        <v>0</v>
      </c>
      <c r="BF206" s="28">
        <v>3.34</v>
      </c>
      <c r="BG206" s="28">
        <v>2.5500000000000003</v>
      </c>
      <c r="BH206" s="28">
        <v>0.95</v>
      </c>
      <c r="BI206" s="28">
        <v>0</v>
      </c>
      <c r="BJ206" s="28">
        <v>4.82</v>
      </c>
      <c r="BK206" s="28"/>
      <c r="BL206" s="28"/>
      <c r="BM206" s="28"/>
      <c r="BN206" s="28"/>
      <c r="BO206" s="28"/>
      <c r="BP206" s="28"/>
      <c r="BQ206" s="28"/>
      <c r="BR206" s="28"/>
      <c r="BS206" s="55"/>
      <c r="BT206" s="55"/>
      <c r="BU206" s="19">
        <v>48</v>
      </c>
      <c r="BV206" s="13" t="s">
        <v>2</v>
      </c>
      <c r="BW206" s="6" t="s">
        <v>149</v>
      </c>
      <c r="BX206" s="7"/>
      <c r="BY206" s="70">
        <f t="shared" si="9"/>
        <v>129.41999999999999</v>
      </c>
      <c r="BZ206" s="71">
        <f t="shared" si="10"/>
        <v>54</v>
      </c>
      <c r="CA206" s="72">
        <f t="shared" si="11"/>
        <v>2.3966666666666665</v>
      </c>
    </row>
    <row r="207" spans="1:79" ht="15.6" x14ac:dyDescent="0.3">
      <c r="A207" s="12"/>
      <c r="B207" s="25"/>
      <c r="C207" s="29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55"/>
      <c r="BT207" s="55"/>
      <c r="BU207" s="19"/>
      <c r="BV207" s="13"/>
      <c r="BW207" s="6"/>
      <c r="BX207" s="7"/>
      <c r="BY207" s="70" t="str">
        <f t="shared" si="9"/>
        <v/>
      </c>
      <c r="BZ207" s="71">
        <f t="shared" si="10"/>
        <v>0</v>
      </c>
      <c r="CA207" s="72" t="str">
        <f t="shared" si="11"/>
        <v/>
      </c>
    </row>
    <row r="208" spans="1:79" ht="15.6" x14ac:dyDescent="0.3">
      <c r="A208" s="12"/>
      <c r="B208" s="25">
        <v>49</v>
      </c>
      <c r="C208" s="2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>
        <v>0</v>
      </c>
      <c r="BD208" s="28">
        <v>2.4</v>
      </c>
      <c r="BE208" s="28">
        <v>1.3</v>
      </c>
      <c r="BF208" s="28">
        <v>4.17</v>
      </c>
      <c r="BG208" s="28">
        <v>4.9799999999999995</v>
      </c>
      <c r="BH208" s="28">
        <v>0</v>
      </c>
      <c r="BI208" s="28">
        <v>0</v>
      </c>
      <c r="BJ208" s="28">
        <v>4.71</v>
      </c>
      <c r="BK208" s="28">
        <v>0</v>
      </c>
      <c r="BL208" s="28">
        <v>1.23</v>
      </c>
      <c r="BM208" s="28">
        <v>2.6400000000000432</v>
      </c>
      <c r="BN208" s="28">
        <v>3.0399999999999636</v>
      </c>
      <c r="BO208" s="28">
        <v>2.21</v>
      </c>
      <c r="BP208" s="28">
        <v>0</v>
      </c>
      <c r="BQ208" s="28">
        <v>6.69</v>
      </c>
      <c r="BR208" s="28">
        <v>0</v>
      </c>
      <c r="BS208" s="55">
        <v>0</v>
      </c>
      <c r="BT208" s="55">
        <v>1.38</v>
      </c>
      <c r="BU208" s="19"/>
      <c r="BV208" s="13">
        <v>49</v>
      </c>
      <c r="BW208" s="6"/>
      <c r="BX208" s="7" t="s">
        <v>44</v>
      </c>
      <c r="BY208" s="70">
        <f t="shared" si="9"/>
        <v>34.750000000000007</v>
      </c>
      <c r="BZ208" s="71">
        <f t="shared" si="10"/>
        <v>18</v>
      </c>
      <c r="CA208" s="72">
        <f t="shared" si="11"/>
        <v>1.930555555555556</v>
      </c>
    </row>
    <row r="209" spans="1:79" ht="15" x14ac:dyDescent="0.3">
      <c r="A209" s="12">
        <v>49</v>
      </c>
      <c r="B209" s="26"/>
      <c r="C209" s="56"/>
      <c r="D209" s="28">
        <v>0</v>
      </c>
      <c r="E209" s="28">
        <v>0</v>
      </c>
      <c r="F209" s="28">
        <v>0.30499999999999999</v>
      </c>
      <c r="G209" s="28">
        <v>0.30499999999999999</v>
      </c>
      <c r="H209" s="28">
        <v>0</v>
      </c>
      <c r="I209" s="28">
        <v>0</v>
      </c>
      <c r="J209" s="28">
        <v>10.97</v>
      </c>
      <c r="K209" s="28">
        <v>10.97</v>
      </c>
      <c r="L209" s="28">
        <v>1.52</v>
      </c>
      <c r="M209" s="28">
        <v>0</v>
      </c>
      <c r="N209" s="28">
        <v>0.91</v>
      </c>
      <c r="O209" s="28">
        <v>0</v>
      </c>
      <c r="P209" s="28">
        <v>0</v>
      </c>
      <c r="Q209" s="28">
        <v>0.76</v>
      </c>
      <c r="R209" s="28">
        <v>0.76</v>
      </c>
      <c r="S209" s="28">
        <v>6.1</v>
      </c>
      <c r="T209" s="28">
        <v>12.51</v>
      </c>
      <c r="U209" s="28">
        <v>2.4300000000000002</v>
      </c>
      <c r="V209" s="28">
        <v>1.52</v>
      </c>
      <c r="W209" s="28">
        <v>0.31</v>
      </c>
      <c r="X209" s="28">
        <v>0</v>
      </c>
      <c r="Y209" s="28">
        <v>7.32</v>
      </c>
      <c r="Z209" s="28">
        <v>4.4000000000000004</v>
      </c>
      <c r="AA209" s="28">
        <v>0.95</v>
      </c>
      <c r="AB209" s="28">
        <v>0.95</v>
      </c>
      <c r="AC209" s="28">
        <v>3.7</v>
      </c>
      <c r="AD209" s="28">
        <v>1.5</v>
      </c>
      <c r="AE209" s="28">
        <v>1.7</v>
      </c>
      <c r="AF209" s="28">
        <v>5.7</v>
      </c>
      <c r="AG209" s="28">
        <v>1.4</v>
      </c>
      <c r="AH209" s="28">
        <v>0.8</v>
      </c>
      <c r="AI209" s="28">
        <v>7.4</v>
      </c>
      <c r="AJ209" s="28">
        <v>2.2999999999999998</v>
      </c>
      <c r="AK209" s="28">
        <v>0</v>
      </c>
      <c r="AL209" s="28"/>
      <c r="AM209" s="28"/>
      <c r="AN209" s="28">
        <v>4</v>
      </c>
      <c r="AO209" s="28">
        <v>0</v>
      </c>
      <c r="AP209" s="28">
        <v>5.0999999999999996</v>
      </c>
      <c r="AQ209" s="61">
        <v>13.8</v>
      </c>
      <c r="AR209" s="28">
        <v>1.85</v>
      </c>
      <c r="AS209" s="28">
        <v>1.85</v>
      </c>
      <c r="AT209" s="28">
        <v>6.4</v>
      </c>
      <c r="AU209" s="28">
        <v>0.2</v>
      </c>
      <c r="AV209" s="28">
        <v>0</v>
      </c>
      <c r="AW209" s="28">
        <v>0</v>
      </c>
      <c r="AX209" s="28">
        <v>0</v>
      </c>
      <c r="AY209" s="28">
        <v>0.5</v>
      </c>
      <c r="AZ209" s="28">
        <v>0.2</v>
      </c>
      <c r="BA209" s="28">
        <v>0</v>
      </c>
      <c r="BB209" s="28">
        <v>3.9</v>
      </c>
      <c r="BC209" s="28">
        <v>1.65</v>
      </c>
      <c r="BD209" s="28">
        <v>0.6</v>
      </c>
      <c r="BE209" s="28">
        <v>2.7</v>
      </c>
      <c r="BF209" s="28">
        <v>2.85</v>
      </c>
      <c r="BG209" s="28">
        <v>1.88</v>
      </c>
      <c r="BH209" s="28">
        <v>4.08</v>
      </c>
      <c r="BI209" s="28">
        <v>0</v>
      </c>
      <c r="BJ209" s="28">
        <v>0</v>
      </c>
      <c r="BK209" s="28"/>
      <c r="BL209" s="28"/>
      <c r="BM209" s="28"/>
      <c r="BN209" s="28"/>
      <c r="BO209" s="28"/>
      <c r="BP209" s="28"/>
      <c r="BQ209" s="28"/>
      <c r="BR209" s="28"/>
      <c r="BS209" s="55"/>
      <c r="BT209" s="55"/>
      <c r="BU209" s="19">
        <v>49</v>
      </c>
      <c r="BV209" s="14"/>
      <c r="BW209" s="6" t="s">
        <v>150</v>
      </c>
      <c r="BX209" s="7"/>
      <c r="BY209" s="70">
        <f t="shared" si="9"/>
        <v>139.05000000000001</v>
      </c>
      <c r="BZ209" s="71">
        <f t="shared" si="10"/>
        <v>57</v>
      </c>
      <c r="CA209" s="72">
        <f t="shared" si="11"/>
        <v>2.4394736842105265</v>
      </c>
    </row>
    <row r="210" spans="1:79" ht="15.6" x14ac:dyDescent="0.3">
      <c r="A210" s="12"/>
      <c r="B210" s="25"/>
      <c r="C210" s="29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55"/>
      <c r="BT210" s="55"/>
      <c r="BU210" s="19"/>
      <c r="BV210" s="13"/>
      <c r="BW210" s="6"/>
      <c r="BX210" s="7"/>
      <c r="BY210" s="70" t="str">
        <f t="shared" si="9"/>
        <v/>
      </c>
      <c r="BZ210" s="71">
        <f t="shared" si="10"/>
        <v>0</v>
      </c>
      <c r="CA210" s="72" t="str">
        <f t="shared" si="11"/>
        <v/>
      </c>
    </row>
    <row r="211" spans="1:79" ht="15.6" x14ac:dyDescent="0.3">
      <c r="A211" s="12"/>
      <c r="B211" s="25"/>
      <c r="C211" s="29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55"/>
      <c r="BT211" s="55"/>
      <c r="BU211" s="19"/>
      <c r="BV211" s="13"/>
      <c r="BW211" s="6"/>
      <c r="BX211" s="7"/>
      <c r="BY211" s="70" t="str">
        <f t="shared" si="9"/>
        <v/>
      </c>
      <c r="BZ211" s="71">
        <f t="shared" si="10"/>
        <v>0</v>
      </c>
      <c r="CA211" s="72" t="str">
        <f t="shared" si="11"/>
        <v/>
      </c>
    </row>
    <row r="212" spans="1:79" ht="15.6" x14ac:dyDescent="0.3">
      <c r="A212" s="12">
        <v>50</v>
      </c>
      <c r="B212" s="25" t="s">
        <v>2</v>
      </c>
      <c r="C212" s="56"/>
      <c r="D212" s="28">
        <v>0.30499999999999999</v>
      </c>
      <c r="E212" s="28">
        <v>0.30499999999999999</v>
      </c>
      <c r="F212" s="28">
        <v>2.7450000000000001</v>
      </c>
      <c r="G212" s="28">
        <v>2.7450000000000001</v>
      </c>
      <c r="H212" s="28">
        <v>0</v>
      </c>
      <c r="I212" s="28">
        <v>0</v>
      </c>
      <c r="J212" s="28"/>
      <c r="K212" s="28"/>
      <c r="L212" s="28"/>
      <c r="M212" s="28"/>
      <c r="N212" s="28"/>
      <c r="O212" s="28"/>
      <c r="P212" s="28"/>
      <c r="Q212" s="28">
        <v>0</v>
      </c>
      <c r="R212" s="28">
        <v>0</v>
      </c>
      <c r="S212" s="28">
        <v>1.83</v>
      </c>
      <c r="T212" s="28"/>
      <c r="U212" s="28">
        <v>10.06</v>
      </c>
      <c r="V212" s="28">
        <v>3.05</v>
      </c>
      <c r="W212" s="28">
        <v>2.74</v>
      </c>
      <c r="X212" s="28">
        <v>2.13</v>
      </c>
      <c r="Y212" s="28"/>
      <c r="Z212" s="28">
        <v>12.49</v>
      </c>
      <c r="AA212" s="28">
        <v>2.1</v>
      </c>
      <c r="AB212" s="28">
        <v>2.1</v>
      </c>
      <c r="AC212" s="28">
        <v>9.0500000000000007</v>
      </c>
      <c r="AD212" s="28">
        <v>0.95</v>
      </c>
      <c r="AE212" s="28">
        <v>1.4</v>
      </c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>
        <v>0</v>
      </c>
      <c r="AV212" s="28">
        <v>5</v>
      </c>
      <c r="AW212" s="28">
        <v>0.25</v>
      </c>
      <c r="AX212" s="28">
        <v>0.25</v>
      </c>
      <c r="AY212" s="28">
        <v>3.3</v>
      </c>
      <c r="AZ212" s="28">
        <v>0</v>
      </c>
      <c r="BA212" s="28">
        <v>0</v>
      </c>
      <c r="BB212" s="28">
        <v>0</v>
      </c>
      <c r="BC212" s="28">
        <v>0</v>
      </c>
      <c r="BD212" s="28">
        <v>1</v>
      </c>
      <c r="BE212" s="28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/>
      <c r="BL212" s="28"/>
      <c r="BM212" s="28"/>
      <c r="BN212" s="28"/>
      <c r="BO212" s="28"/>
      <c r="BP212" s="28"/>
      <c r="BQ212" s="28"/>
      <c r="BR212" s="28"/>
      <c r="BS212" s="55"/>
      <c r="BT212" s="55"/>
      <c r="BU212" s="19">
        <v>50</v>
      </c>
      <c r="BV212" s="13" t="s">
        <v>2</v>
      </c>
      <c r="BW212" s="6" t="s">
        <v>151</v>
      </c>
      <c r="BX212" s="7"/>
      <c r="BY212" s="70">
        <f t="shared" si="9"/>
        <v>63.800000000000004</v>
      </c>
      <c r="BZ212" s="71">
        <f t="shared" si="10"/>
        <v>35</v>
      </c>
      <c r="CA212" s="72">
        <f t="shared" si="11"/>
        <v>1.822857142857143</v>
      </c>
    </row>
    <row r="213" spans="1:79" ht="15.6" x14ac:dyDescent="0.3">
      <c r="A213" s="12" t="s">
        <v>2</v>
      </c>
      <c r="B213" s="25">
        <v>50</v>
      </c>
      <c r="C213" s="29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>
        <v>0</v>
      </c>
      <c r="BD213" s="28">
        <v>0</v>
      </c>
      <c r="BE213" s="28">
        <v>0.63</v>
      </c>
      <c r="BF213" s="28">
        <v>0</v>
      </c>
      <c r="BG213" s="28">
        <v>0.82</v>
      </c>
      <c r="BH213" s="28">
        <v>0</v>
      </c>
      <c r="BI213" s="28">
        <v>0</v>
      </c>
      <c r="BJ213" s="28">
        <v>0</v>
      </c>
      <c r="BK213" s="28">
        <v>0</v>
      </c>
      <c r="BL213" s="28">
        <v>2.64</v>
      </c>
      <c r="BM213" s="28">
        <v>1.4399999999999977</v>
      </c>
      <c r="BN213" s="28">
        <v>1.6400000000000148</v>
      </c>
      <c r="BO213" s="28">
        <v>1.72</v>
      </c>
      <c r="BP213" s="28">
        <v>0</v>
      </c>
      <c r="BQ213" s="28">
        <v>2.1</v>
      </c>
      <c r="BR213" s="28">
        <v>3.77</v>
      </c>
      <c r="BS213" s="55">
        <v>1.54</v>
      </c>
      <c r="BT213" s="55">
        <v>1.38</v>
      </c>
      <c r="BU213" s="19" t="s">
        <v>2</v>
      </c>
      <c r="BV213" s="13">
        <v>50</v>
      </c>
      <c r="BW213" s="6"/>
      <c r="BX213" s="7" t="s">
        <v>45</v>
      </c>
      <c r="BY213" s="70">
        <f t="shared" si="9"/>
        <v>17.68000000000001</v>
      </c>
      <c r="BZ213" s="71">
        <f t="shared" si="10"/>
        <v>18</v>
      </c>
      <c r="CA213" s="72">
        <f t="shared" si="11"/>
        <v>0.98222222222222277</v>
      </c>
    </row>
    <row r="214" spans="1:79" ht="15.6" x14ac:dyDescent="0.3">
      <c r="A214" s="12"/>
      <c r="B214" s="25"/>
      <c r="C214" s="29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55"/>
      <c r="BT214" s="55"/>
      <c r="BU214" s="19"/>
      <c r="BV214" s="13"/>
      <c r="BW214" s="6"/>
      <c r="BX214" s="7"/>
      <c r="BY214" s="70" t="str">
        <f t="shared" si="9"/>
        <v/>
      </c>
      <c r="BZ214" s="71">
        <f t="shared" si="10"/>
        <v>0</v>
      </c>
      <c r="CA214" s="72" t="str">
        <f t="shared" si="11"/>
        <v/>
      </c>
    </row>
    <row r="215" spans="1:79" ht="15.6" x14ac:dyDescent="0.3">
      <c r="A215" s="12"/>
      <c r="B215" s="25"/>
      <c r="C215" s="29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55"/>
      <c r="BT215" s="55"/>
      <c r="BU215" s="19"/>
      <c r="BV215" s="13"/>
      <c r="BW215" s="6"/>
      <c r="BX215" s="7"/>
      <c r="BY215" s="70" t="str">
        <f t="shared" si="9"/>
        <v/>
      </c>
      <c r="BZ215" s="71">
        <f t="shared" si="10"/>
        <v>0</v>
      </c>
      <c r="CA215" s="72" t="str">
        <f t="shared" si="11"/>
        <v/>
      </c>
    </row>
    <row r="216" spans="1:79" ht="15.6" x14ac:dyDescent="0.3">
      <c r="A216" s="12">
        <v>51</v>
      </c>
      <c r="B216" s="25" t="s">
        <v>2</v>
      </c>
      <c r="C216" s="56"/>
      <c r="D216" s="28">
        <v>0.155</v>
      </c>
      <c r="E216" s="28">
        <v>0.155</v>
      </c>
      <c r="F216" s="28">
        <v>1.0649999999999999</v>
      </c>
      <c r="G216" s="28">
        <v>1.0649999999999999</v>
      </c>
      <c r="H216" s="28">
        <v>0.61</v>
      </c>
      <c r="I216" s="28">
        <v>0.61</v>
      </c>
      <c r="J216" s="28">
        <v>1.37</v>
      </c>
      <c r="K216" s="28">
        <v>1.37</v>
      </c>
      <c r="L216" s="28">
        <v>3.66</v>
      </c>
      <c r="M216" s="28">
        <v>2.12</v>
      </c>
      <c r="N216" s="28">
        <v>5.48</v>
      </c>
      <c r="O216" s="28">
        <v>3.05</v>
      </c>
      <c r="P216" s="28">
        <v>0.31</v>
      </c>
      <c r="Q216" s="28">
        <v>0.155</v>
      </c>
      <c r="R216" s="28">
        <v>0.155</v>
      </c>
      <c r="S216" s="28">
        <v>0</v>
      </c>
      <c r="T216" s="28">
        <v>3.36</v>
      </c>
      <c r="U216" s="28">
        <v>3.96</v>
      </c>
      <c r="V216" s="28">
        <v>2.13</v>
      </c>
      <c r="W216" s="28">
        <v>3.05</v>
      </c>
      <c r="X216" s="28">
        <v>0</v>
      </c>
      <c r="Y216" s="28">
        <v>0</v>
      </c>
      <c r="Z216" s="28">
        <v>4.0999999999999996</v>
      </c>
      <c r="AA216" s="28">
        <v>1.45</v>
      </c>
      <c r="AB216" s="28">
        <v>1.45</v>
      </c>
      <c r="AC216" s="28">
        <v>5.15</v>
      </c>
      <c r="AD216" s="28">
        <v>1.55</v>
      </c>
      <c r="AE216" s="28">
        <v>3.2</v>
      </c>
      <c r="AF216" s="28">
        <v>1.1000000000000001</v>
      </c>
      <c r="AG216" s="28">
        <v>4.5</v>
      </c>
      <c r="AH216" s="28">
        <v>4.9000000000000004</v>
      </c>
      <c r="AI216" s="28">
        <v>3.3</v>
      </c>
      <c r="AJ216" s="28">
        <v>2.6</v>
      </c>
      <c r="AK216" s="28">
        <v>3</v>
      </c>
      <c r="AL216" s="28">
        <v>5.2</v>
      </c>
      <c r="AM216" s="28">
        <v>3.3</v>
      </c>
      <c r="AN216" s="28">
        <v>1.5</v>
      </c>
      <c r="AO216" s="28">
        <v>1.1000000000000001</v>
      </c>
      <c r="AP216" s="28">
        <v>2.5</v>
      </c>
      <c r="AQ216" s="61">
        <v>3.2</v>
      </c>
      <c r="AR216" s="28">
        <v>0</v>
      </c>
      <c r="AS216" s="28">
        <v>0</v>
      </c>
      <c r="AT216" s="28">
        <v>3.8</v>
      </c>
      <c r="AU216" s="28">
        <v>0</v>
      </c>
      <c r="AV216" s="28">
        <v>0</v>
      </c>
      <c r="AW216" s="28">
        <v>0.9</v>
      </c>
      <c r="AX216" s="28">
        <v>0.1</v>
      </c>
      <c r="AY216" s="28">
        <v>0</v>
      </c>
      <c r="AZ216" s="28">
        <v>0</v>
      </c>
      <c r="BA216" s="28">
        <v>0.9</v>
      </c>
      <c r="BB216" s="28">
        <v>0</v>
      </c>
      <c r="BC216" s="28">
        <v>0</v>
      </c>
      <c r="BD216" s="28">
        <v>0</v>
      </c>
      <c r="BE216" s="28">
        <v>0</v>
      </c>
      <c r="BF216" s="28">
        <v>0</v>
      </c>
      <c r="BG216" s="28">
        <v>0</v>
      </c>
      <c r="BH216" s="28">
        <v>0</v>
      </c>
      <c r="BI216" s="28">
        <v>0</v>
      </c>
      <c r="BJ216" s="28">
        <v>0</v>
      </c>
      <c r="BK216" s="28"/>
      <c r="BL216" s="28"/>
      <c r="BM216" s="28"/>
      <c r="BN216" s="28"/>
      <c r="BO216" s="28"/>
      <c r="BP216" s="28"/>
      <c r="BQ216" s="28"/>
      <c r="BR216" s="28"/>
      <c r="BS216" s="55"/>
      <c r="BT216" s="55"/>
      <c r="BU216" s="19">
        <v>51</v>
      </c>
      <c r="BV216" s="13" t="s">
        <v>2</v>
      </c>
      <c r="BW216" s="6" t="s">
        <v>152</v>
      </c>
      <c r="BX216" s="7"/>
      <c r="BY216" s="70">
        <f t="shared" si="9"/>
        <v>92.63</v>
      </c>
      <c r="BZ216" s="71">
        <f t="shared" si="10"/>
        <v>59</v>
      </c>
      <c r="CA216" s="72">
        <f t="shared" si="11"/>
        <v>1.5699999999999998</v>
      </c>
    </row>
    <row r="217" spans="1:79" ht="15.6" x14ac:dyDescent="0.3">
      <c r="A217" s="12"/>
      <c r="B217" s="25"/>
      <c r="C217" s="2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55"/>
      <c r="BT217" s="55"/>
      <c r="BU217" s="19"/>
      <c r="BV217" s="13"/>
      <c r="BW217" s="6"/>
      <c r="BX217" s="7"/>
      <c r="BY217" s="70" t="str">
        <f t="shared" si="9"/>
        <v/>
      </c>
      <c r="BZ217" s="71">
        <f t="shared" si="10"/>
        <v>0</v>
      </c>
      <c r="CA217" s="72" t="str">
        <f t="shared" si="11"/>
        <v/>
      </c>
    </row>
    <row r="218" spans="1:79" ht="15.6" x14ac:dyDescent="0.3">
      <c r="A218" s="12" t="s">
        <v>2</v>
      </c>
      <c r="B218" s="25">
        <v>51</v>
      </c>
      <c r="C218" s="29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>
        <v>0</v>
      </c>
      <c r="BD218" s="28">
        <v>0</v>
      </c>
      <c r="BE218" s="28">
        <v>0</v>
      </c>
      <c r="BF218" s="28">
        <v>0</v>
      </c>
      <c r="BG218" s="28">
        <v>0.98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28">
        <v>0</v>
      </c>
      <c r="BQ218" s="28">
        <v>0</v>
      </c>
      <c r="BR218" s="28">
        <v>0</v>
      </c>
      <c r="BS218" s="55">
        <v>0</v>
      </c>
      <c r="BT218" s="54">
        <v>0</v>
      </c>
      <c r="BU218" s="19" t="s">
        <v>2</v>
      </c>
      <c r="BV218" s="13">
        <v>51</v>
      </c>
      <c r="BW218" s="6"/>
      <c r="BX218" s="7" t="s">
        <v>46</v>
      </c>
      <c r="BY218" s="70">
        <f t="shared" si="9"/>
        <v>0.98</v>
      </c>
      <c r="BZ218" s="71">
        <f t="shared" si="10"/>
        <v>18</v>
      </c>
      <c r="CA218" s="72">
        <f t="shared" si="11"/>
        <v>5.4444444444444441E-2</v>
      </c>
    </row>
    <row r="219" spans="1:79" ht="15.6" x14ac:dyDescent="0.3">
      <c r="A219" s="12"/>
      <c r="B219" s="25"/>
      <c r="C219" s="2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55"/>
      <c r="BT219" s="55"/>
      <c r="BU219" s="19"/>
      <c r="BV219" s="13"/>
      <c r="BW219" s="6"/>
      <c r="BX219" s="7"/>
      <c r="BY219" s="70" t="str">
        <f t="shared" si="9"/>
        <v/>
      </c>
      <c r="BZ219" s="71">
        <f t="shared" si="10"/>
        <v>0</v>
      </c>
      <c r="CA219" s="72" t="str">
        <f t="shared" si="11"/>
        <v/>
      </c>
    </row>
    <row r="220" spans="1:79" ht="15.6" x14ac:dyDescent="0.3">
      <c r="A220" s="12"/>
      <c r="B220" s="25"/>
      <c r="C220" s="2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61"/>
      <c r="BL220" s="28"/>
      <c r="BM220" s="28"/>
      <c r="BN220" s="28"/>
      <c r="BO220" s="28"/>
      <c r="BP220" s="28"/>
      <c r="BQ220" s="28"/>
      <c r="BR220" s="28"/>
      <c r="BS220" s="55"/>
      <c r="BT220" s="55"/>
      <c r="BU220" s="29"/>
      <c r="BV220" s="28"/>
      <c r="BW220" s="28"/>
      <c r="BX220" s="28"/>
      <c r="BY220" s="70" t="str">
        <f t="shared" si="9"/>
        <v/>
      </c>
      <c r="BZ220" s="71">
        <f t="shared" si="10"/>
        <v>0</v>
      </c>
      <c r="CA220" s="72" t="str">
        <f t="shared" ref="CA220" si="12">IF(BY220="","",BY220/BZ220)</f>
        <v/>
      </c>
    </row>
    <row r="221" spans="1:79" ht="15.6" x14ac:dyDescent="0.3">
      <c r="A221" s="12"/>
      <c r="B221" s="25"/>
      <c r="C221" s="2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55"/>
      <c r="BT221" s="55"/>
      <c r="BU221" s="19"/>
      <c r="BV221" s="13"/>
      <c r="BW221" s="6"/>
      <c r="BX221" s="7"/>
      <c r="BY221" s="70" t="str">
        <f t="shared" si="9"/>
        <v/>
      </c>
      <c r="BZ221" s="71">
        <f t="shared" si="10"/>
        <v>0</v>
      </c>
      <c r="CA221" s="72" t="str">
        <f t="shared" si="11"/>
        <v/>
      </c>
    </row>
    <row r="222" spans="1:79" ht="15" x14ac:dyDescent="0.3">
      <c r="A222" s="12">
        <v>52</v>
      </c>
      <c r="B222" s="26"/>
      <c r="C222" s="56"/>
      <c r="D222" s="28">
        <v>1.825</v>
      </c>
      <c r="E222" s="28">
        <v>1.825</v>
      </c>
      <c r="F222" s="28">
        <v>0.91500000000000004</v>
      </c>
      <c r="G222" s="28">
        <v>0.91500000000000004</v>
      </c>
      <c r="H222" s="28">
        <v>0</v>
      </c>
      <c r="I222" s="28">
        <v>0</v>
      </c>
      <c r="J222" s="28">
        <v>1.0649999999999999</v>
      </c>
      <c r="K222" s="28">
        <v>1.0649999999999999</v>
      </c>
      <c r="L222" s="28">
        <v>0.61</v>
      </c>
      <c r="M222" s="28">
        <v>0.31</v>
      </c>
      <c r="N222" s="28">
        <v>7.32</v>
      </c>
      <c r="O222" s="28">
        <v>6.09</v>
      </c>
      <c r="P222" s="28">
        <v>0.31</v>
      </c>
      <c r="Q222" s="28">
        <v>0</v>
      </c>
      <c r="R222" s="28">
        <v>0</v>
      </c>
      <c r="S222" s="28">
        <v>5.48</v>
      </c>
      <c r="T222" s="28">
        <v>1.52</v>
      </c>
      <c r="U222" s="28">
        <v>1.83</v>
      </c>
      <c r="V222" s="28">
        <v>0.91</v>
      </c>
      <c r="W222" s="28">
        <v>0</v>
      </c>
      <c r="X222" s="28">
        <v>0.91</v>
      </c>
      <c r="Y222" s="28">
        <v>0</v>
      </c>
      <c r="Z222" s="28">
        <v>0</v>
      </c>
      <c r="AA222" s="28">
        <v>3.835</v>
      </c>
      <c r="AB222" s="28">
        <v>3.835</v>
      </c>
      <c r="AC222" s="28">
        <v>0</v>
      </c>
      <c r="AD222" s="28">
        <v>9.1</v>
      </c>
      <c r="AE222" s="28">
        <v>0.2</v>
      </c>
      <c r="AF222" s="28">
        <v>0.3</v>
      </c>
      <c r="AG222" s="28">
        <v>0.8</v>
      </c>
      <c r="AH222" s="28">
        <v>4.8</v>
      </c>
      <c r="AI222" s="28">
        <v>2</v>
      </c>
      <c r="AJ222" s="28">
        <v>4.5999999999999996</v>
      </c>
      <c r="AK222" s="28">
        <v>6.2</v>
      </c>
      <c r="AL222" s="28">
        <v>4.4000000000000004</v>
      </c>
      <c r="AM222" s="28">
        <v>0.9</v>
      </c>
      <c r="AN222" s="28">
        <v>0.4</v>
      </c>
      <c r="AO222" s="28">
        <v>4.9000000000000004</v>
      </c>
      <c r="AP222" s="28">
        <v>5</v>
      </c>
      <c r="AQ222" s="61">
        <v>3.3</v>
      </c>
      <c r="AR222" s="28">
        <v>0.2</v>
      </c>
      <c r="AS222" s="28">
        <v>0.2</v>
      </c>
      <c r="AT222" s="28">
        <v>4.4000000000000004</v>
      </c>
      <c r="AU222" s="28">
        <v>2.2000000000000002</v>
      </c>
      <c r="AV222" s="28">
        <v>0.3</v>
      </c>
      <c r="AW222" s="28">
        <v>3.9</v>
      </c>
      <c r="AX222" s="28">
        <v>6.6999999999999993</v>
      </c>
      <c r="AY222" s="28">
        <v>3.3000000000000003</v>
      </c>
      <c r="AZ222" s="28">
        <v>1.5</v>
      </c>
      <c r="BA222" s="28">
        <v>0.8</v>
      </c>
      <c r="BB222" s="28">
        <v>0.1</v>
      </c>
      <c r="BC222" s="28">
        <v>0</v>
      </c>
      <c r="BD222" s="28">
        <v>0.3</v>
      </c>
      <c r="BE222" s="28">
        <v>0</v>
      </c>
      <c r="BF222" s="28">
        <v>1.96</v>
      </c>
      <c r="BG222" s="28">
        <v>5.74</v>
      </c>
      <c r="BH222" s="28">
        <v>0</v>
      </c>
      <c r="BI222" s="28">
        <v>0</v>
      </c>
      <c r="BJ222" s="28">
        <v>2.2799999999999998</v>
      </c>
      <c r="BK222" s="28"/>
      <c r="BL222" s="28"/>
      <c r="BM222" s="28"/>
      <c r="BN222" s="28"/>
      <c r="BO222" s="28"/>
      <c r="BP222" s="28"/>
      <c r="BQ222" s="28"/>
      <c r="BR222" s="28"/>
      <c r="BS222" s="55"/>
      <c r="BT222" s="55"/>
      <c r="BU222" s="19">
        <v>52</v>
      </c>
      <c r="BV222" s="14"/>
      <c r="BW222" s="6" t="s">
        <v>153</v>
      </c>
      <c r="BX222" s="7"/>
      <c r="BY222" s="70">
        <f t="shared" si="9"/>
        <v>121.35000000000001</v>
      </c>
      <c r="BZ222" s="71">
        <f t="shared" si="10"/>
        <v>59</v>
      </c>
      <c r="CA222" s="72">
        <f t="shared" si="11"/>
        <v>2.0567796610169493</v>
      </c>
    </row>
    <row r="223" spans="1:79" ht="15.6" x14ac:dyDescent="0.3">
      <c r="A223" s="12"/>
      <c r="B223" s="25">
        <v>52</v>
      </c>
      <c r="C223" s="29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57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>
        <v>0</v>
      </c>
      <c r="BD223" s="28">
        <v>0</v>
      </c>
      <c r="BE223" s="28">
        <v>0</v>
      </c>
      <c r="BF223" s="28">
        <v>6.1099999999999994</v>
      </c>
      <c r="BG223" s="28">
        <v>2.76</v>
      </c>
      <c r="BH223" s="28">
        <v>0</v>
      </c>
      <c r="BI223" s="28">
        <v>3.66</v>
      </c>
      <c r="BJ223" s="28">
        <v>0</v>
      </c>
      <c r="BK223" s="28">
        <v>0</v>
      </c>
      <c r="BL223" s="28">
        <v>0.56999999999999995</v>
      </c>
      <c r="BM223" s="28">
        <v>0</v>
      </c>
      <c r="BN223" s="28">
        <v>3.2800000000000011</v>
      </c>
      <c r="BO223" s="28">
        <v>1.89</v>
      </c>
      <c r="BP223" s="28">
        <v>5.67</v>
      </c>
      <c r="BQ223" s="28">
        <v>4.76</v>
      </c>
      <c r="BR223" s="28">
        <v>1.68</v>
      </c>
      <c r="BS223" s="55">
        <v>2.69</v>
      </c>
      <c r="BT223" s="54">
        <v>0</v>
      </c>
      <c r="BU223" s="19"/>
      <c r="BV223" s="13">
        <v>52</v>
      </c>
      <c r="BW223" s="6"/>
      <c r="BX223" s="7" t="s">
        <v>47</v>
      </c>
      <c r="BY223" s="70">
        <f t="shared" si="9"/>
        <v>33.07</v>
      </c>
      <c r="BZ223" s="71">
        <f t="shared" si="10"/>
        <v>18</v>
      </c>
      <c r="CA223" s="72">
        <f t="shared" si="11"/>
        <v>1.8372222222222223</v>
      </c>
    </row>
    <row r="224" spans="1:79" ht="15.6" x14ac:dyDescent="0.3">
      <c r="A224" s="12"/>
      <c r="B224" s="25"/>
      <c r="C224" s="29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55"/>
      <c r="BT224" s="55"/>
      <c r="BU224" s="19"/>
      <c r="BV224" s="13"/>
      <c r="BW224" s="6"/>
      <c r="BX224" s="7"/>
      <c r="BY224" s="70" t="str">
        <f t="shared" si="9"/>
        <v/>
      </c>
      <c r="BZ224" s="71">
        <f t="shared" si="10"/>
        <v>0</v>
      </c>
      <c r="CA224" s="72" t="str">
        <f t="shared" si="11"/>
        <v/>
      </c>
    </row>
    <row r="225" spans="1:79" ht="15.6" x14ac:dyDescent="0.3">
      <c r="A225" s="12"/>
      <c r="B225" s="25"/>
      <c r="C225" s="29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5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55"/>
      <c r="BT225" s="55"/>
      <c r="BU225" s="19"/>
      <c r="BV225" s="13"/>
      <c r="BW225" s="6"/>
      <c r="BX225" s="7"/>
      <c r="BY225" s="70" t="str">
        <f t="shared" si="9"/>
        <v/>
      </c>
      <c r="BZ225" s="71">
        <f t="shared" si="10"/>
        <v>0</v>
      </c>
      <c r="CA225" s="72" t="str">
        <f t="shared" si="11"/>
        <v/>
      </c>
    </row>
    <row r="226" spans="1:79" ht="15.6" x14ac:dyDescent="0.3">
      <c r="A226" s="12"/>
      <c r="B226" s="25"/>
      <c r="C226" s="29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55"/>
      <c r="BT226" s="55"/>
      <c r="BU226" s="19"/>
      <c r="BV226" s="13"/>
      <c r="BW226" s="6"/>
      <c r="BX226" s="7"/>
      <c r="BY226" s="70" t="str">
        <f t="shared" si="9"/>
        <v/>
      </c>
      <c r="BZ226" s="71">
        <f t="shared" si="10"/>
        <v>0</v>
      </c>
      <c r="CA226" s="72" t="str">
        <f t="shared" si="11"/>
        <v/>
      </c>
    </row>
    <row r="227" spans="1:79" ht="15.6" x14ac:dyDescent="0.3">
      <c r="A227" s="12">
        <v>53</v>
      </c>
      <c r="B227" s="25" t="s">
        <v>2</v>
      </c>
      <c r="C227" s="56"/>
      <c r="D227" s="28">
        <v>0.45500000000000002</v>
      </c>
      <c r="E227" s="28">
        <v>0.45500000000000002</v>
      </c>
      <c r="F227" s="28">
        <v>1.5249999999999999</v>
      </c>
      <c r="G227" s="28">
        <v>1.5249999999999999</v>
      </c>
      <c r="H227" s="28">
        <v>0.45500000000000002</v>
      </c>
      <c r="I227" s="28">
        <v>0.45500000000000002</v>
      </c>
      <c r="J227" s="28"/>
      <c r="K227" s="28"/>
      <c r="L227" s="28">
        <v>7.01</v>
      </c>
      <c r="M227" s="28">
        <v>2.13</v>
      </c>
      <c r="N227" s="28">
        <v>4.2699999999999996</v>
      </c>
      <c r="O227" s="28">
        <v>14.01</v>
      </c>
      <c r="P227" s="28">
        <v>3.66</v>
      </c>
      <c r="Q227" s="28">
        <v>1.9750000000000001</v>
      </c>
      <c r="R227" s="28">
        <v>1.9750000000000001</v>
      </c>
      <c r="S227" s="28">
        <v>0</v>
      </c>
      <c r="T227" s="28">
        <v>0</v>
      </c>
      <c r="U227" s="28">
        <v>0.31</v>
      </c>
      <c r="V227" s="28">
        <v>5.18</v>
      </c>
      <c r="W227" s="28">
        <v>0</v>
      </c>
      <c r="X227" s="28">
        <v>1.83</v>
      </c>
      <c r="Y227" s="28">
        <v>0</v>
      </c>
      <c r="Z227" s="28">
        <v>10.62</v>
      </c>
      <c r="AA227" s="28">
        <v>3.2</v>
      </c>
      <c r="AB227" s="28">
        <v>3.2</v>
      </c>
      <c r="AC227" s="28">
        <v>4.75</v>
      </c>
      <c r="AD227" s="28"/>
      <c r="AE227" s="28">
        <v>0.5</v>
      </c>
      <c r="AF227" s="28">
        <v>0.2</v>
      </c>
      <c r="AG227" s="28">
        <v>0</v>
      </c>
      <c r="AH227" s="28">
        <v>0.9</v>
      </c>
      <c r="AI227" s="28">
        <v>4.4000000000000004</v>
      </c>
      <c r="AJ227" s="28">
        <v>1.4</v>
      </c>
      <c r="AK227" s="28">
        <v>4.4000000000000004</v>
      </c>
      <c r="AL227" s="28">
        <v>3.4</v>
      </c>
      <c r="AM227" s="28">
        <v>1.9</v>
      </c>
      <c r="AN227" s="28">
        <v>1</v>
      </c>
      <c r="AO227" s="28">
        <v>2.9</v>
      </c>
      <c r="AP227" s="28">
        <v>5.6</v>
      </c>
      <c r="AQ227" s="61">
        <v>6.1</v>
      </c>
      <c r="AR227" s="28"/>
      <c r="AS227" s="28"/>
      <c r="AT227" s="28"/>
      <c r="AU227" s="28"/>
      <c r="AV227" s="28"/>
      <c r="AW227" s="28">
        <v>0</v>
      </c>
      <c r="AX227" s="28">
        <v>1.7</v>
      </c>
      <c r="AY227" s="28">
        <v>5.4</v>
      </c>
      <c r="AZ227" s="28">
        <v>9.3000000000000007</v>
      </c>
      <c r="BA227" s="28">
        <v>0.1</v>
      </c>
      <c r="BB227" s="28">
        <v>1.5</v>
      </c>
      <c r="BC227" s="28">
        <v>3.9</v>
      </c>
      <c r="BD227" s="28">
        <v>0.4</v>
      </c>
      <c r="BE227" s="28">
        <v>0.6</v>
      </c>
      <c r="BF227" s="28">
        <v>4.91</v>
      </c>
      <c r="BG227" s="28">
        <v>7.1400000000000006</v>
      </c>
      <c r="BH227" s="28">
        <v>6.45</v>
      </c>
      <c r="BI227" s="28">
        <v>1.556</v>
      </c>
      <c r="BJ227" s="28">
        <v>0</v>
      </c>
      <c r="BK227" s="28"/>
      <c r="BL227" s="28"/>
      <c r="BM227" s="28"/>
      <c r="BN227" s="28"/>
      <c r="BO227" s="28"/>
      <c r="BP227" s="28"/>
      <c r="BQ227" s="28"/>
      <c r="BR227" s="28"/>
      <c r="BS227" s="55"/>
      <c r="BT227" s="55"/>
      <c r="BU227" s="19">
        <v>53</v>
      </c>
      <c r="BV227" s="13" t="s">
        <v>2</v>
      </c>
      <c r="BW227" s="6" t="s">
        <v>154</v>
      </c>
      <c r="BX227" s="7"/>
      <c r="BY227" s="70">
        <f t="shared" si="9"/>
        <v>144.64600000000004</v>
      </c>
      <c r="BZ227" s="71">
        <f t="shared" si="10"/>
        <v>51</v>
      </c>
      <c r="CA227" s="72">
        <f t="shared" si="11"/>
        <v>2.8361960784313736</v>
      </c>
    </row>
    <row r="228" spans="1:79" ht="15.6" x14ac:dyDescent="0.3">
      <c r="A228" s="12" t="s">
        <v>2</v>
      </c>
      <c r="B228" s="25">
        <v>53</v>
      </c>
      <c r="C228" s="29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>
        <v>0</v>
      </c>
      <c r="BD228" s="28">
        <v>0</v>
      </c>
      <c r="BE228" s="28">
        <v>0.86</v>
      </c>
      <c r="BF228" s="28">
        <v>3.86</v>
      </c>
      <c r="BG228" s="28">
        <v>6.38</v>
      </c>
      <c r="BH228" s="28">
        <v>1.52</v>
      </c>
      <c r="BI228" s="28">
        <v>0</v>
      </c>
      <c r="BJ228" s="28">
        <v>2.06</v>
      </c>
      <c r="BK228" s="28">
        <v>0</v>
      </c>
      <c r="BL228" s="28">
        <v>6.2</v>
      </c>
      <c r="BM228" s="28">
        <v>0</v>
      </c>
      <c r="BN228" s="28">
        <v>0</v>
      </c>
      <c r="BO228" s="28">
        <v>6.54</v>
      </c>
      <c r="BP228" s="28">
        <v>4.18</v>
      </c>
      <c r="BQ228" s="28">
        <v>4.41</v>
      </c>
      <c r="BR228" s="28">
        <v>0</v>
      </c>
      <c r="BS228" s="55">
        <v>6.84</v>
      </c>
      <c r="BT228" s="55">
        <v>2.73</v>
      </c>
      <c r="BU228" s="19" t="s">
        <v>2</v>
      </c>
      <c r="BV228" s="13">
        <v>53</v>
      </c>
      <c r="BW228" s="6"/>
      <c r="BX228" s="7" t="s">
        <v>48</v>
      </c>
      <c r="BY228" s="70">
        <f t="shared" si="9"/>
        <v>45.579999999999991</v>
      </c>
      <c r="BZ228" s="71">
        <f t="shared" si="10"/>
        <v>18</v>
      </c>
      <c r="CA228" s="72">
        <f t="shared" si="11"/>
        <v>2.5322222222222219</v>
      </c>
    </row>
    <row r="229" spans="1:79" ht="15.6" x14ac:dyDescent="0.3">
      <c r="A229" s="12">
        <v>54</v>
      </c>
      <c r="B229" s="25" t="s">
        <v>2</v>
      </c>
      <c r="C229" s="56"/>
      <c r="D229" s="28">
        <v>0.61</v>
      </c>
      <c r="E229" s="28">
        <v>0.61</v>
      </c>
      <c r="F229" s="28">
        <v>0</v>
      </c>
      <c r="G229" s="28">
        <v>0</v>
      </c>
      <c r="H229" s="28">
        <v>0.76</v>
      </c>
      <c r="I229" s="28">
        <v>0.76</v>
      </c>
      <c r="J229" s="28">
        <v>4.1150000000000002</v>
      </c>
      <c r="K229" s="28">
        <v>4.1150000000000002</v>
      </c>
      <c r="L229" s="28">
        <v>0</v>
      </c>
      <c r="M229" s="28">
        <v>0</v>
      </c>
      <c r="N229" s="28">
        <v>2.13</v>
      </c>
      <c r="O229" s="28">
        <v>11.28</v>
      </c>
      <c r="P229" s="28">
        <v>5.79</v>
      </c>
      <c r="Q229" s="28">
        <v>2.74</v>
      </c>
      <c r="R229" s="28">
        <v>2.74</v>
      </c>
      <c r="S229" s="28">
        <v>0</v>
      </c>
      <c r="T229" s="28">
        <v>0.91</v>
      </c>
      <c r="U229" s="28">
        <v>5.79</v>
      </c>
      <c r="V229" s="28">
        <v>0.91</v>
      </c>
      <c r="W229" s="28">
        <v>5.18</v>
      </c>
      <c r="X229" s="28">
        <v>6.4</v>
      </c>
      <c r="Y229" s="28">
        <v>4.57</v>
      </c>
      <c r="Z229" s="28">
        <v>2.75</v>
      </c>
      <c r="AA229" s="28">
        <v>0.75</v>
      </c>
      <c r="AB229" s="28">
        <v>0.75</v>
      </c>
      <c r="AC229" s="28">
        <v>4.3499999999999996</v>
      </c>
      <c r="AD229" s="28">
        <v>1.95</v>
      </c>
      <c r="AE229" s="28">
        <v>9.1</v>
      </c>
      <c r="AF229" s="28">
        <v>1.6</v>
      </c>
      <c r="AG229" s="28">
        <v>0.2</v>
      </c>
      <c r="AH229" s="28">
        <v>1.2</v>
      </c>
      <c r="AI229" s="28">
        <v>6.7</v>
      </c>
      <c r="AJ229" s="28">
        <v>0.3</v>
      </c>
      <c r="AK229" s="28">
        <v>2.4</v>
      </c>
      <c r="AL229" s="28">
        <v>2.7</v>
      </c>
      <c r="AM229" s="28"/>
      <c r="AN229" s="28">
        <v>0.5</v>
      </c>
      <c r="AO229" s="28">
        <v>4.3</v>
      </c>
      <c r="AP229" s="28">
        <v>0.2</v>
      </c>
      <c r="AQ229" s="61">
        <v>7.6</v>
      </c>
      <c r="AR229" s="28">
        <v>2.75</v>
      </c>
      <c r="AS229" s="28">
        <v>2.75</v>
      </c>
      <c r="AT229" s="28">
        <v>6.5</v>
      </c>
      <c r="AU229" s="28">
        <v>11.6</v>
      </c>
      <c r="AV229" s="28">
        <v>8.8000000000000007</v>
      </c>
      <c r="AW229" s="28">
        <v>3.3</v>
      </c>
      <c r="AX229" s="28">
        <v>0.30000000000000004</v>
      </c>
      <c r="AY229" s="28"/>
      <c r="AZ229" s="28">
        <v>2</v>
      </c>
      <c r="BA229" s="28">
        <v>0.15</v>
      </c>
      <c r="BB229" s="28">
        <v>0.25</v>
      </c>
      <c r="BC229" s="28">
        <v>0.5</v>
      </c>
      <c r="BD229" s="28">
        <v>0</v>
      </c>
      <c r="BE229" s="28">
        <v>0.3</v>
      </c>
      <c r="BF229" s="28">
        <v>2.91</v>
      </c>
      <c r="BG229" s="28">
        <v>2.98</v>
      </c>
      <c r="BH229" s="28">
        <v>8.36</v>
      </c>
      <c r="BI229" s="28">
        <v>0</v>
      </c>
      <c r="BJ229" s="28">
        <v>0</v>
      </c>
      <c r="BK229" s="28"/>
      <c r="BL229" s="28"/>
      <c r="BM229" s="28"/>
      <c r="BN229" s="28"/>
      <c r="BO229" s="28"/>
      <c r="BP229" s="28"/>
      <c r="BQ229" s="28"/>
      <c r="BR229" s="28"/>
      <c r="BS229" s="55"/>
      <c r="BT229" s="55"/>
      <c r="BU229" s="19">
        <v>54</v>
      </c>
      <c r="BV229" s="13" t="s">
        <v>2</v>
      </c>
      <c r="BW229" s="6" t="s">
        <v>155</v>
      </c>
      <c r="BX229" s="7"/>
      <c r="BY229" s="70">
        <f t="shared" si="9"/>
        <v>160.21000000000004</v>
      </c>
      <c r="BZ229" s="71">
        <f t="shared" si="10"/>
        <v>57</v>
      </c>
      <c r="CA229" s="72">
        <f t="shared" si="11"/>
        <v>2.8107017543859656</v>
      </c>
    </row>
    <row r="230" spans="1:79" ht="15.6" x14ac:dyDescent="0.3">
      <c r="A230" s="12"/>
      <c r="B230" s="25"/>
      <c r="C230" s="29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55"/>
      <c r="BT230" s="55"/>
      <c r="BU230" s="19"/>
      <c r="BV230" s="13"/>
      <c r="BW230" s="6"/>
      <c r="BX230" s="7"/>
      <c r="BY230" s="70" t="str">
        <f t="shared" si="9"/>
        <v/>
      </c>
      <c r="BZ230" s="71">
        <f t="shared" si="10"/>
        <v>0</v>
      </c>
      <c r="CA230" s="72" t="str">
        <f t="shared" si="11"/>
        <v/>
      </c>
    </row>
    <row r="231" spans="1:79" ht="15.6" x14ac:dyDescent="0.3">
      <c r="A231" s="12"/>
      <c r="B231" s="25"/>
      <c r="C231" s="29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55"/>
      <c r="BT231" s="55"/>
      <c r="BU231" s="19"/>
      <c r="BV231" s="13"/>
      <c r="BW231" s="6"/>
      <c r="BX231" s="7"/>
      <c r="BY231" s="70" t="str">
        <f t="shared" si="9"/>
        <v/>
      </c>
      <c r="BZ231" s="71">
        <f t="shared" si="10"/>
        <v>0</v>
      </c>
      <c r="CA231" s="72" t="str">
        <f t="shared" si="11"/>
        <v/>
      </c>
    </row>
    <row r="232" spans="1:79" ht="15.6" x14ac:dyDescent="0.3">
      <c r="A232" s="12" t="s">
        <v>2</v>
      </c>
      <c r="B232" s="25">
        <v>54</v>
      </c>
      <c r="C232" s="29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>
        <v>0</v>
      </c>
      <c r="BD232" s="28">
        <v>0</v>
      </c>
      <c r="BE232" s="28">
        <v>0</v>
      </c>
      <c r="BF232" s="28">
        <v>0</v>
      </c>
      <c r="BG232" s="28">
        <v>7.75</v>
      </c>
      <c r="BH232" s="28">
        <v>3.9899999999999998</v>
      </c>
      <c r="BI232" s="28">
        <v>0</v>
      </c>
      <c r="BJ232" s="28">
        <v>0</v>
      </c>
      <c r="BK232" s="28">
        <v>0</v>
      </c>
      <c r="BL232" s="28">
        <v>4.74</v>
      </c>
      <c r="BM232" s="28">
        <v>2.0199999999999818</v>
      </c>
      <c r="BN232" s="28">
        <v>0</v>
      </c>
      <c r="BO232" s="28">
        <v>0</v>
      </c>
      <c r="BP232" s="28">
        <v>6.92</v>
      </c>
      <c r="BQ232" s="28">
        <v>0</v>
      </c>
      <c r="BR232" s="28">
        <v>3.25</v>
      </c>
      <c r="BS232" s="55">
        <v>3.16</v>
      </c>
      <c r="BT232" s="55">
        <v>2.78</v>
      </c>
      <c r="BU232" s="19" t="s">
        <v>2</v>
      </c>
      <c r="BV232" s="13">
        <v>54</v>
      </c>
      <c r="BW232" s="6"/>
      <c r="BX232" s="7" t="s">
        <v>49</v>
      </c>
      <c r="BY232" s="70">
        <f t="shared" si="9"/>
        <v>34.609999999999978</v>
      </c>
      <c r="BZ232" s="71">
        <f t="shared" si="10"/>
        <v>18</v>
      </c>
      <c r="CA232" s="72">
        <f t="shared" si="11"/>
        <v>1.9227777777777766</v>
      </c>
    </row>
    <row r="233" spans="1:79" ht="15.6" x14ac:dyDescent="0.3">
      <c r="A233" s="12"/>
      <c r="B233" s="25"/>
      <c r="C233" s="29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55"/>
      <c r="BT233" s="55"/>
      <c r="BU233" s="19"/>
      <c r="BV233" s="13"/>
      <c r="BW233" s="6"/>
      <c r="BX233" s="7"/>
      <c r="BY233" s="70" t="str">
        <f t="shared" si="9"/>
        <v/>
      </c>
      <c r="BZ233" s="71">
        <f t="shared" si="10"/>
        <v>0</v>
      </c>
      <c r="CA233" s="72" t="str">
        <f t="shared" si="11"/>
        <v/>
      </c>
    </row>
    <row r="234" spans="1:79" ht="15.6" x14ac:dyDescent="0.3">
      <c r="A234" s="12">
        <v>55</v>
      </c>
      <c r="B234" s="25" t="s">
        <v>2</v>
      </c>
      <c r="C234" s="56"/>
      <c r="D234" s="28">
        <v>0.30499999999999999</v>
      </c>
      <c r="E234" s="28">
        <v>0.30499999999999999</v>
      </c>
      <c r="F234" s="28">
        <v>1.0649999999999999</v>
      </c>
      <c r="G234" s="28">
        <v>1.0649999999999999</v>
      </c>
      <c r="H234" s="28">
        <v>0</v>
      </c>
      <c r="I234" s="28">
        <v>0</v>
      </c>
      <c r="J234" s="28">
        <v>4.2649999999999997</v>
      </c>
      <c r="K234" s="28">
        <v>4.2649999999999997</v>
      </c>
      <c r="L234" s="28">
        <v>0</v>
      </c>
      <c r="M234" s="28">
        <v>0.91</v>
      </c>
      <c r="N234" s="28">
        <v>0</v>
      </c>
      <c r="O234" s="28">
        <v>11.28</v>
      </c>
      <c r="P234" s="28">
        <v>4.28</v>
      </c>
      <c r="Q234" s="28">
        <v>5.64</v>
      </c>
      <c r="R234" s="28">
        <v>5.64</v>
      </c>
      <c r="S234" s="28">
        <v>2.74</v>
      </c>
      <c r="T234" s="28">
        <v>0.61</v>
      </c>
      <c r="U234" s="28">
        <v>0.91</v>
      </c>
      <c r="V234" s="28">
        <v>0</v>
      </c>
      <c r="W234" s="28">
        <v>1.22</v>
      </c>
      <c r="X234" s="28">
        <v>8.84</v>
      </c>
      <c r="Y234" s="28">
        <v>0.61</v>
      </c>
      <c r="Z234" s="28">
        <v>8.02</v>
      </c>
      <c r="AA234" s="28">
        <v>0.375</v>
      </c>
      <c r="AB234" s="28">
        <v>0.375</v>
      </c>
      <c r="AC234" s="28">
        <v>0.45</v>
      </c>
      <c r="AD234" s="28">
        <v>0.15</v>
      </c>
      <c r="AE234" s="28">
        <v>9.5500000000000007</v>
      </c>
      <c r="AF234" s="28">
        <v>0</v>
      </c>
      <c r="AG234" s="28">
        <v>3.1</v>
      </c>
      <c r="AH234" s="28">
        <v>2.8</v>
      </c>
      <c r="AI234" s="28"/>
      <c r="AJ234" s="28">
        <v>1.1000000000000001</v>
      </c>
      <c r="AK234" s="28">
        <v>1.7</v>
      </c>
      <c r="AL234" s="28">
        <v>0.5</v>
      </c>
      <c r="AM234" s="28">
        <v>2.2000000000000002</v>
      </c>
      <c r="AN234" s="28">
        <v>1.6</v>
      </c>
      <c r="AO234" s="28">
        <v>0</v>
      </c>
      <c r="AP234" s="28">
        <v>0.1</v>
      </c>
      <c r="AQ234" s="61">
        <v>3.9</v>
      </c>
      <c r="AR234" s="28">
        <v>1</v>
      </c>
      <c r="AS234" s="28">
        <v>1</v>
      </c>
      <c r="AT234" s="28"/>
      <c r="AU234" s="28">
        <v>6.3999999999999995</v>
      </c>
      <c r="AV234" s="28">
        <v>4.7</v>
      </c>
      <c r="AW234" s="28">
        <v>5.8000000000000007</v>
      </c>
      <c r="AX234" s="28">
        <v>3.6</v>
      </c>
      <c r="AY234" s="28">
        <v>6.5</v>
      </c>
      <c r="AZ234" s="28">
        <v>5.9</v>
      </c>
      <c r="BA234" s="28">
        <v>2.5</v>
      </c>
      <c r="BB234" s="28">
        <v>0.7</v>
      </c>
      <c r="BC234" s="28">
        <v>3.5</v>
      </c>
      <c r="BD234" s="28">
        <v>0.2</v>
      </c>
      <c r="BE234" s="28">
        <v>0.2</v>
      </c>
      <c r="BF234" s="28">
        <v>2.56</v>
      </c>
      <c r="BG234" s="28">
        <v>3.76</v>
      </c>
      <c r="BH234" s="28">
        <v>4.3900000000000006</v>
      </c>
      <c r="BI234" s="28">
        <v>2.036</v>
      </c>
      <c r="BJ234" s="28">
        <v>0.15</v>
      </c>
      <c r="BK234" s="28"/>
      <c r="BL234" s="28"/>
      <c r="BM234" s="28"/>
      <c r="BN234" s="28"/>
      <c r="BO234" s="28"/>
      <c r="BP234" s="28"/>
      <c r="BQ234" s="28"/>
      <c r="BR234" s="28"/>
      <c r="BS234" s="55"/>
      <c r="BT234" s="55"/>
      <c r="BU234" s="19">
        <v>55</v>
      </c>
      <c r="BV234" s="13" t="s">
        <v>2</v>
      </c>
      <c r="BW234" s="6" t="s">
        <v>156</v>
      </c>
      <c r="BX234" s="7"/>
      <c r="BY234" s="70">
        <f t="shared" si="9"/>
        <v>144.76599999999999</v>
      </c>
      <c r="BZ234" s="71">
        <f t="shared" si="10"/>
        <v>57</v>
      </c>
      <c r="CA234" s="72">
        <f t="shared" si="11"/>
        <v>2.5397543859649123</v>
      </c>
    </row>
    <row r="235" spans="1:79" ht="15.6" x14ac:dyDescent="0.3">
      <c r="A235" s="12"/>
      <c r="B235" s="25"/>
      <c r="C235" s="29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61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55"/>
      <c r="BT235" s="55"/>
      <c r="BU235" s="19"/>
      <c r="BV235" s="13"/>
      <c r="BW235" s="6"/>
      <c r="BX235" s="7"/>
      <c r="BY235" s="70" t="str">
        <f t="shared" si="9"/>
        <v/>
      </c>
      <c r="BZ235" s="71">
        <f t="shared" si="10"/>
        <v>0</v>
      </c>
      <c r="CA235" s="72" t="str">
        <f t="shared" si="11"/>
        <v/>
      </c>
    </row>
    <row r="236" spans="1:79" ht="15.6" x14ac:dyDescent="0.3">
      <c r="A236" s="12"/>
      <c r="B236" s="25"/>
      <c r="C236" s="29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61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55"/>
      <c r="BT236" s="55"/>
      <c r="BU236" s="19"/>
      <c r="BV236" s="13"/>
      <c r="BW236" s="6"/>
      <c r="BX236" s="7"/>
      <c r="BY236" s="70" t="str">
        <f t="shared" si="9"/>
        <v/>
      </c>
      <c r="BZ236" s="71">
        <f t="shared" si="10"/>
        <v>0</v>
      </c>
      <c r="CA236" s="72" t="str">
        <f t="shared" si="11"/>
        <v/>
      </c>
    </row>
    <row r="237" spans="1:79" ht="15.6" x14ac:dyDescent="0.3">
      <c r="A237" s="12" t="s">
        <v>2</v>
      </c>
      <c r="B237" s="25">
        <v>55</v>
      </c>
      <c r="C237" s="2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61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>
        <v>0</v>
      </c>
      <c r="BD237" s="28">
        <v>1.7</v>
      </c>
      <c r="BE237" s="28">
        <v>0.6</v>
      </c>
      <c r="BF237" s="28">
        <v>0</v>
      </c>
      <c r="BG237" s="28">
        <v>2.5099999999999998</v>
      </c>
      <c r="BH237" s="28">
        <v>2.85</v>
      </c>
      <c r="BI237" s="28">
        <v>4.25</v>
      </c>
      <c r="BJ237" s="28">
        <v>0.91</v>
      </c>
      <c r="BK237" s="28">
        <v>0</v>
      </c>
      <c r="BL237" s="28">
        <v>4.95</v>
      </c>
      <c r="BM237" s="28">
        <v>4.1199999999999841</v>
      </c>
      <c r="BN237" s="28">
        <v>0</v>
      </c>
      <c r="BO237" s="28">
        <v>3.12</v>
      </c>
      <c r="BP237" s="28">
        <v>0</v>
      </c>
      <c r="BQ237" s="28">
        <v>6.96</v>
      </c>
      <c r="BR237" s="28">
        <v>2.33</v>
      </c>
      <c r="BS237" s="55">
        <v>1.98</v>
      </c>
      <c r="BT237" s="55">
        <v>1.3</v>
      </c>
      <c r="BU237" s="19" t="s">
        <v>2</v>
      </c>
      <c r="BV237" s="13">
        <v>55</v>
      </c>
      <c r="BW237" s="6"/>
      <c r="BX237" s="7" t="s">
        <v>50</v>
      </c>
      <c r="BY237" s="70">
        <f t="shared" si="9"/>
        <v>37.579999999999977</v>
      </c>
      <c r="BZ237" s="71">
        <f t="shared" si="10"/>
        <v>18</v>
      </c>
      <c r="CA237" s="72">
        <f t="shared" si="11"/>
        <v>2.0877777777777764</v>
      </c>
    </row>
    <row r="238" spans="1:79" ht="15.6" x14ac:dyDescent="0.3">
      <c r="A238" s="12">
        <v>56</v>
      </c>
      <c r="B238" s="25" t="s">
        <v>2</v>
      </c>
      <c r="C238" s="56"/>
      <c r="D238" s="28">
        <v>0.61</v>
      </c>
      <c r="E238" s="28">
        <v>0.61</v>
      </c>
      <c r="F238" s="28">
        <v>0.91500000000000004</v>
      </c>
      <c r="G238" s="28">
        <v>0.91500000000000004</v>
      </c>
      <c r="H238" s="28">
        <v>0.155</v>
      </c>
      <c r="I238" s="28">
        <v>0.155</v>
      </c>
      <c r="J238" s="28">
        <v>2.6219999999999999</v>
      </c>
      <c r="K238" s="28">
        <v>2.6219999999999999</v>
      </c>
      <c r="L238" s="28">
        <v>2.6219999999999999</v>
      </c>
      <c r="M238" s="28">
        <v>2.6219999999999999</v>
      </c>
      <c r="N238" s="28">
        <v>2.6219999999999999</v>
      </c>
      <c r="O238" s="28">
        <v>0</v>
      </c>
      <c r="P238" s="28">
        <v>3.05</v>
      </c>
      <c r="Q238" s="28">
        <v>0</v>
      </c>
      <c r="R238" s="28">
        <v>0</v>
      </c>
      <c r="S238" s="28">
        <v>5.335</v>
      </c>
      <c r="T238" s="28">
        <v>5.335</v>
      </c>
      <c r="U238" s="28">
        <v>5.335</v>
      </c>
      <c r="V238" s="28">
        <v>5.335</v>
      </c>
      <c r="W238" s="28">
        <v>0</v>
      </c>
      <c r="X238" s="28">
        <v>4.2699999999999996</v>
      </c>
      <c r="Y238" s="28">
        <v>0</v>
      </c>
      <c r="Z238" s="28">
        <v>6</v>
      </c>
      <c r="AA238" s="28">
        <v>0.25</v>
      </c>
      <c r="AB238" s="28">
        <v>0.25</v>
      </c>
      <c r="AC238" s="28">
        <v>0.4</v>
      </c>
      <c r="AD238" s="28">
        <v>0</v>
      </c>
      <c r="AE238" s="28">
        <v>1.2</v>
      </c>
      <c r="AF238" s="28">
        <v>6.8</v>
      </c>
      <c r="AG238" s="28">
        <v>0</v>
      </c>
      <c r="AH238" s="28">
        <v>0.2</v>
      </c>
      <c r="AI238" s="28">
        <v>3.2</v>
      </c>
      <c r="AJ238" s="28">
        <v>7.6</v>
      </c>
      <c r="AK238" s="28">
        <v>1</v>
      </c>
      <c r="AL238" s="28">
        <v>1.3</v>
      </c>
      <c r="AM238" s="28">
        <v>0.8</v>
      </c>
      <c r="AN238" s="28">
        <v>3.9</v>
      </c>
      <c r="AO238" s="28">
        <v>0.6</v>
      </c>
      <c r="AP238" s="28">
        <v>0</v>
      </c>
      <c r="AQ238" s="61">
        <v>11.1</v>
      </c>
      <c r="AR238" s="28"/>
      <c r="AS238" s="28"/>
      <c r="AT238" s="28"/>
      <c r="AU238" s="28">
        <v>15</v>
      </c>
      <c r="AV238" s="28">
        <v>10.199999999999999</v>
      </c>
      <c r="AW238" s="28">
        <v>4.2</v>
      </c>
      <c r="AX238" s="28">
        <v>3.1</v>
      </c>
      <c r="AY238" s="28">
        <v>5.3</v>
      </c>
      <c r="AZ238" s="28">
        <v>6.8</v>
      </c>
      <c r="BA238" s="28">
        <v>4.7</v>
      </c>
      <c r="BB238" s="28">
        <v>0.1</v>
      </c>
      <c r="BC238" s="28">
        <v>4.9000000000000004</v>
      </c>
      <c r="BD238" s="28">
        <v>1.6</v>
      </c>
      <c r="BE238" s="28">
        <v>0.8</v>
      </c>
      <c r="BF238" s="28">
        <v>0.41</v>
      </c>
      <c r="BG238" s="28">
        <v>1.9100000000000001</v>
      </c>
      <c r="BH238" s="28">
        <v>4.53</v>
      </c>
      <c r="BI238" s="28">
        <v>0.87</v>
      </c>
      <c r="BJ238" s="28">
        <v>1.55</v>
      </c>
      <c r="BK238" s="28"/>
      <c r="BL238" s="28"/>
      <c r="BM238" s="28"/>
      <c r="BN238" s="28"/>
      <c r="BO238" s="28"/>
      <c r="BP238" s="28"/>
      <c r="BQ238" s="28"/>
      <c r="BR238" s="28"/>
      <c r="BS238" s="55"/>
      <c r="BT238" s="55"/>
      <c r="BU238" s="19">
        <v>56</v>
      </c>
      <c r="BV238" s="13" t="s">
        <v>2</v>
      </c>
      <c r="BW238" s="6" t="s">
        <v>157</v>
      </c>
      <c r="BX238" s="7"/>
      <c r="BY238" s="70">
        <f t="shared" si="9"/>
        <v>155.69999999999999</v>
      </c>
      <c r="BZ238" s="71">
        <f t="shared" si="10"/>
        <v>56</v>
      </c>
      <c r="CA238" s="72">
        <f t="shared" si="11"/>
        <v>2.7803571428571425</v>
      </c>
    </row>
    <row r="239" spans="1:79" ht="15.6" x14ac:dyDescent="0.3">
      <c r="A239" s="12">
        <v>57</v>
      </c>
      <c r="B239" s="25" t="s">
        <v>2</v>
      </c>
      <c r="C239" s="56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61"/>
      <c r="AR239" s="28"/>
      <c r="AS239" s="28"/>
      <c r="AT239" s="28">
        <v>4</v>
      </c>
      <c r="AU239" s="28">
        <v>9.3999999999999986</v>
      </c>
      <c r="AV239" s="28">
        <v>11.8</v>
      </c>
      <c r="AW239" s="28">
        <v>7.5</v>
      </c>
      <c r="AX239" s="28">
        <v>2.5</v>
      </c>
      <c r="AY239" s="28">
        <v>6.1</v>
      </c>
      <c r="AZ239" s="28">
        <v>15.3</v>
      </c>
      <c r="BA239" s="28">
        <v>1.1000000000000001</v>
      </c>
      <c r="BB239" s="28">
        <v>0.3</v>
      </c>
      <c r="BC239" s="28">
        <v>7.25</v>
      </c>
      <c r="BD239" s="28">
        <v>1.4</v>
      </c>
      <c r="BE239" s="28">
        <v>1</v>
      </c>
      <c r="BF239" s="28">
        <v>0</v>
      </c>
      <c r="BG239" s="28">
        <v>0.14000000000000001</v>
      </c>
      <c r="BH239" s="28">
        <v>5.81</v>
      </c>
      <c r="BI239" s="28">
        <v>0.89</v>
      </c>
      <c r="BJ239" s="28">
        <v>5.31</v>
      </c>
      <c r="BK239" s="28"/>
      <c r="BL239" s="28"/>
      <c r="BM239" s="28"/>
      <c r="BN239" s="28"/>
      <c r="BO239" s="28"/>
      <c r="BP239" s="28"/>
      <c r="BQ239" s="28"/>
      <c r="BR239" s="28"/>
      <c r="BS239" s="55"/>
      <c r="BT239" s="55"/>
      <c r="BU239" s="19">
        <v>57</v>
      </c>
      <c r="BV239" s="13" t="s">
        <v>2</v>
      </c>
      <c r="BW239" s="6" t="s">
        <v>158</v>
      </c>
      <c r="BX239" s="7"/>
      <c r="BY239" s="70">
        <f t="shared" si="9"/>
        <v>79.800000000000011</v>
      </c>
      <c r="BZ239" s="71">
        <f t="shared" si="10"/>
        <v>17</v>
      </c>
      <c r="CA239" s="72">
        <f t="shared" si="11"/>
        <v>4.6941176470588246</v>
      </c>
    </row>
    <row r="240" spans="1:79" ht="15.6" x14ac:dyDescent="0.3">
      <c r="A240" s="12"/>
      <c r="B240" s="25"/>
      <c r="C240" s="29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61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55"/>
      <c r="BT240" s="55"/>
      <c r="BU240" s="19"/>
      <c r="BV240" s="13"/>
      <c r="BW240" s="6"/>
      <c r="BX240" s="7"/>
      <c r="BY240" s="70" t="str">
        <f t="shared" si="9"/>
        <v/>
      </c>
      <c r="BZ240" s="71">
        <f t="shared" si="10"/>
        <v>0</v>
      </c>
      <c r="CA240" s="72" t="str">
        <f t="shared" si="11"/>
        <v/>
      </c>
    </row>
    <row r="241" spans="1:79" ht="15.6" x14ac:dyDescent="0.3">
      <c r="A241" s="12"/>
      <c r="B241" s="25"/>
      <c r="C241" s="2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61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55"/>
      <c r="BT241" s="55"/>
      <c r="BU241" s="19"/>
      <c r="BV241" s="13"/>
      <c r="BW241" s="6"/>
      <c r="BX241" s="7"/>
      <c r="BY241" s="70" t="str">
        <f t="shared" si="9"/>
        <v/>
      </c>
      <c r="BZ241" s="71">
        <f t="shared" si="10"/>
        <v>0</v>
      </c>
      <c r="CA241" s="72" t="str">
        <f t="shared" si="11"/>
        <v/>
      </c>
    </row>
    <row r="242" spans="1:79" ht="15.6" x14ac:dyDescent="0.3">
      <c r="A242" s="12" t="s">
        <v>2</v>
      </c>
      <c r="B242" s="25">
        <v>56</v>
      </c>
      <c r="C242" s="29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61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>
        <v>0</v>
      </c>
      <c r="BD242" s="28">
        <v>0.3</v>
      </c>
      <c r="BE242" s="28">
        <v>0</v>
      </c>
      <c r="BF242" s="28">
        <v>1.8</v>
      </c>
      <c r="BG242" s="28">
        <v>0.59</v>
      </c>
      <c r="BH242" s="28">
        <v>0.39</v>
      </c>
      <c r="BI242" s="28">
        <v>0</v>
      </c>
      <c r="BJ242" s="28">
        <v>3.6100000000000003</v>
      </c>
      <c r="BK242" s="28">
        <v>0</v>
      </c>
      <c r="BL242" s="28">
        <v>0</v>
      </c>
      <c r="BM242" s="28">
        <v>3.2100000000000364</v>
      </c>
      <c r="BN242" s="28">
        <v>0</v>
      </c>
      <c r="BO242" s="28">
        <v>0</v>
      </c>
      <c r="BP242" s="28">
        <v>0</v>
      </c>
      <c r="BQ242" s="28">
        <v>1.61</v>
      </c>
      <c r="BR242" s="28">
        <v>0</v>
      </c>
      <c r="BS242" s="55">
        <v>9.4600000000000009</v>
      </c>
      <c r="BT242" s="54">
        <v>0</v>
      </c>
      <c r="BU242" s="19" t="s">
        <v>2</v>
      </c>
      <c r="BV242" s="13">
        <v>56</v>
      </c>
      <c r="BW242" s="6"/>
      <c r="BX242" s="7" t="s">
        <v>51</v>
      </c>
      <c r="BY242" s="70">
        <f t="shared" si="9"/>
        <v>20.970000000000038</v>
      </c>
      <c r="BZ242" s="71">
        <f t="shared" si="10"/>
        <v>18</v>
      </c>
      <c r="CA242" s="72">
        <f t="shared" si="11"/>
        <v>1.165000000000002</v>
      </c>
    </row>
    <row r="243" spans="1:79" ht="15.6" x14ac:dyDescent="0.3">
      <c r="A243" s="12" t="s">
        <v>3</v>
      </c>
      <c r="B243" s="25" t="s">
        <v>2</v>
      </c>
      <c r="C243" s="56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61"/>
      <c r="AR243" s="28"/>
      <c r="AS243" s="28"/>
      <c r="AT243" s="28"/>
      <c r="AU243" s="28"/>
      <c r="AV243" s="28"/>
      <c r="AW243" s="28"/>
      <c r="AX243" s="28"/>
      <c r="AY243" s="28"/>
      <c r="AZ243" s="28">
        <v>5.7</v>
      </c>
      <c r="BA243" s="28">
        <v>2.8</v>
      </c>
      <c r="BB243" s="28">
        <v>9</v>
      </c>
      <c r="BC243" s="28">
        <v>0.2</v>
      </c>
      <c r="BD243" s="28">
        <v>0</v>
      </c>
      <c r="BE243" s="28">
        <v>1</v>
      </c>
      <c r="BF243" s="28">
        <v>0.27</v>
      </c>
      <c r="BG243" s="28">
        <v>0.6</v>
      </c>
      <c r="BH243" s="28">
        <v>0.45</v>
      </c>
      <c r="BI243" s="28">
        <v>0</v>
      </c>
      <c r="BJ243" s="28">
        <v>9.33</v>
      </c>
      <c r="BK243" s="28"/>
      <c r="BL243" s="28"/>
      <c r="BM243" s="28"/>
      <c r="BN243" s="28"/>
      <c r="BO243" s="28"/>
      <c r="BP243" s="28"/>
      <c r="BQ243" s="28"/>
      <c r="BR243" s="28"/>
      <c r="BS243" s="55"/>
      <c r="BT243" s="55"/>
      <c r="BU243" s="19" t="s">
        <v>3</v>
      </c>
      <c r="BV243" s="13" t="s">
        <v>2</v>
      </c>
      <c r="BW243" s="6" t="s">
        <v>219</v>
      </c>
      <c r="BX243" s="7"/>
      <c r="BY243" s="70">
        <f t="shared" si="9"/>
        <v>29.35</v>
      </c>
      <c r="BZ243" s="71">
        <f t="shared" si="10"/>
        <v>11</v>
      </c>
      <c r="CA243" s="72">
        <f t="shared" si="11"/>
        <v>2.6681818181818184</v>
      </c>
    </row>
    <row r="244" spans="1:79" ht="15.6" x14ac:dyDescent="0.3">
      <c r="A244" s="12"/>
      <c r="B244" s="25"/>
      <c r="C244" s="29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61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55"/>
      <c r="BT244" s="55"/>
      <c r="BU244" s="19"/>
      <c r="BV244" s="13"/>
      <c r="BW244" s="6"/>
      <c r="BX244" s="7"/>
      <c r="BY244" s="70" t="str">
        <f t="shared" si="9"/>
        <v/>
      </c>
      <c r="BZ244" s="71">
        <f t="shared" si="10"/>
        <v>0</v>
      </c>
      <c r="CA244" s="72" t="str">
        <f t="shared" si="11"/>
        <v/>
      </c>
    </row>
    <row r="245" spans="1:79" ht="15.6" x14ac:dyDescent="0.3">
      <c r="A245" s="12"/>
      <c r="B245" s="25"/>
      <c r="C245" s="29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61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55"/>
      <c r="BT245" s="55"/>
      <c r="BU245" s="19"/>
      <c r="BV245" s="13"/>
      <c r="BW245" s="6"/>
      <c r="BX245" s="7"/>
      <c r="BY245" s="70" t="str">
        <f t="shared" si="9"/>
        <v/>
      </c>
      <c r="BZ245" s="71">
        <f t="shared" si="10"/>
        <v>0</v>
      </c>
      <c r="CA245" s="72" t="str">
        <f t="shared" si="11"/>
        <v/>
      </c>
    </row>
    <row r="246" spans="1:79" ht="15.6" x14ac:dyDescent="0.3">
      <c r="A246" s="12" t="s">
        <v>4</v>
      </c>
      <c r="B246" s="25" t="s">
        <v>2</v>
      </c>
      <c r="C246" s="56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61"/>
      <c r="AR246" s="28"/>
      <c r="AS246" s="28"/>
      <c r="AT246" s="28"/>
      <c r="AU246" s="28"/>
      <c r="AV246" s="28"/>
      <c r="AW246" s="28"/>
      <c r="AX246" s="28"/>
      <c r="AY246" s="28"/>
      <c r="AZ246" s="28">
        <v>5.7</v>
      </c>
      <c r="BA246" s="28">
        <v>2.8</v>
      </c>
      <c r="BB246" s="28">
        <v>5.4</v>
      </c>
      <c r="BC246" s="28">
        <v>0</v>
      </c>
      <c r="BD246" s="28">
        <v>2.8</v>
      </c>
      <c r="BE246" s="28">
        <v>4.8</v>
      </c>
      <c r="BF246" s="28">
        <v>1.59</v>
      </c>
      <c r="BG246" s="28">
        <v>3.59</v>
      </c>
      <c r="BH246" s="28">
        <v>0</v>
      </c>
      <c r="BI246" s="28">
        <v>0</v>
      </c>
      <c r="BJ246" s="28">
        <v>4.9000000000000004</v>
      </c>
      <c r="BK246" s="28"/>
      <c r="BL246" s="28"/>
      <c r="BM246" s="28"/>
      <c r="BN246" s="28"/>
      <c r="BO246" s="28"/>
      <c r="BP246" s="28"/>
      <c r="BQ246" s="28"/>
      <c r="BR246" s="28"/>
      <c r="BS246" s="55"/>
      <c r="BT246" s="55"/>
      <c r="BU246" s="19" t="s">
        <v>4</v>
      </c>
      <c r="BV246" s="13" t="s">
        <v>2</v>
      </c>
      <c r="BW246" s="6" t="s">
        <v>220</v>
      </c>
      <c r="BX246" s="7"/>
      <c r="BY246" s="70">
        <f t="shared" si="9"/>
        <v>31.58</v>
      </c>
      <c r="BZ246" s="71">
        <f t="shared" si="10"/>
        <v>11</v>
      </c>
      <c r="CA246" s="72">
        <f t="shared" si="11"/>
        <v>2.8709090909090906</v>
      </c>
    </row>
    <row r="247" spans="1:79" ht="15.6" x14ac:dyDescent="0.3">
      <c r="A247" s="12" t="s">
        <v>2</v>
      </c>
      <c r="B247" s="25">
        <v>57</v>
      </c>
      <c r="C247" s="29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61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>
        <v>0</v>
      </c>
      <c r="BD247" s="28">
        <v>9.1999999999999993</v>
      </c>
      <c r="BE247" s="28">
        <v>0</v>
      </c>
      <c r="BF247" s="28">
        <v>2.4900000000000002</v>
      </c>
      <c r="BG247" s="28">
        <v>3.59</v>
      </c>
      <c r="BH247" s="28">
        <v>0</v>
      </c>
      <c r="BI247" s="28">
        <v>7.56</v>
      </c>
      <c r="BJ247" s="28">
        <v>0.82</v>
      </c>
      <c r="BK247" s="28">
        <v>0</v>
      </c>
      <c r="BL247" s="28">
        <v>0</v>
      </c>
      <c r="BM247" s="28">
        <v>0</v>
      </c>
      <c r="BN247" s="28">
        <v>0</v>
      </c>
      <c r="BO247" s="28">
        <v>6.98</v>
      </c>
      <c r="BP247" s="28">
        <v>0</v>
      </c>
      <c r="BQ247" s="28">
        <v>1.74</v>
      </c>
      <c r="BR247" s="28">
        <v>0</v>
      </c>
      <c r="BS247" s="55">
        <v>6.05</v>
      </c>
      <c r="BT247" s="54">
        <v>0</v>
      </c>
      <c r="BU247" s="19" t="s">
        <v>2</v>
      </c>
      <c r="BV247" s="13">
        <v>57</v>
      </c>
      <c r="BW247" s="6"/>
      <c r="BX247" s="7" t="s">
        <v>52</v>
      </c>
      <c r="BY247" s="70">
        <f t="shared" si="9"/>
        <v>38.43</v>
      </c>
      <c r="BZ247" s="71">
        <f t="shared" si="10"/>
        <v>18</v>
      </c>
      <c r="CA247" s="72">
        <f t="shared" si="11"/>
        <v>2.1349999999999998</v>
      </c>
    </row>
    <row r="248" spans="1:79" ht="15.6" x14ac:dyDescent="0.3">
      <c r="A248" s="12"/>
      <c r="B248" s="25"/>
      <c r="C248" s="29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61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55"/>
      <c r="BT248" s="55"/>
      <c r="BU248" s="19"/>
      <c r="BV248" s="13"/>
      <c r="BW248" s="6"/>
      <c r="BX248" s="7"/>
      <c r="BY248" s="70" t="str">
        <f t="shared" si="9"/>
        <v/>
      </c>
      <c r="BZ248" s="71">
        <f t="shared" si="10"/>
        <v>0</v>
      </c>
      <c r="CA248" s="72" t="str">
        <f t="shared" si="11"/>
        <v/>
      </c>
    </row>
    <row r="249" spans="1:79" ht="15.6" x14ac:dyDescent="0.3">
      <c r="A249" s="12"/>
      <c r="B249" s="25"/>
      <c r="C249" s="29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61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55"/>
      <c r="BT249" s="55"/>
      <c r="BU249" s="19"/>
      <c r="BV249" s="13"/>
      <c r="BW249" s="6"/>
      <c r="BX249" s="7"/>
      <c r="BY249" s="70" t="str">
        <f t="shared" si="9"/>
        <v/>
      </c>
      <c r="BZ249" s="71">
        <f t="shared" si="10"/>
        <v>0</v>
      </c>
      <c r="CA249" s="72" t="str">
        <f t="shared" si="11"/>
        <v/>
      </c>
    </row>
    <row r="250" spans="1:79" ht="15.6" x14ac:dyDescent="0.3">
      <c r="A250" s="12"/>
      <c r="B250" s="25"/>
      <c r="C250" s="29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61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55"/>
      <c r="BT250" s="55"/>
      <c r="BU250" s="19"/>
      <c r="BV250" s="13"/>
      <c r="BW250" s="6"/>
      <c r="BX250" s="7"/>
      <c r="BY250" s="70" t="str">
        <f t="shared" si="9"/>
        <v/>
      </c>
      <c r="BZ250" s="71">
        <f t="shared" si="10"/>
        <v>0</v>
      </c>
      <c r="CA250" s="72" t="str">
        <f t="shared" si="11"/>
        <v/>
      </c>
    </row>
    <row r="251" spans="1:79" ht="15.6" x14ac:dyDescent="0.3">
      <c r="A251" s="12"/>
      <c r="B251" s="25"/>
      <c r="C251" s="2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61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55"/>
      <c r="BT251" s="55"/>
      <c r="BU251" s="19"/>
      <c r="BV251" s="13"/>
      <c r="BW251" s="6"/>
      <c r="BX251" s="7"/>
      <c r="BY251" s="70" t="str">
        <f t="shared" si="9"/>
        <v/>
      </c>
      <c r="BZ251" s="71">
        <f t="shared" si="10"/>
        <v>0</v>
      </c>
      <c r="CA251" s="72" t="str">
        <f t="shared" si="11"/>
        <v/>
      </c>
    </row>
    <row r="252" spans="1:79" ht="15.6" x14ac:dyDescent="0.3">
      <c r="A252" s="12" t="s">
        <v>2</v>
      </c>
      <c r="B252" s="25">
        <v>58</v>
      </c>
      <c r="C252" s="29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61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>
        <v>2</v>
      </c>
      <c r="BD252" s="28">
        <v>5</v>
      </c>
      <c r="BE252" s="28">
        <v>0</v>
      </c>
      <c r="BF252" s="28">
        <v>2.9299999999999997</v>
      </c>
      <c r="BG252" s="28">
        <v>4.18</v>
      </c>
      <c r="BH252" s="28">
        <v>0</v>
      </c>
      <c r="BI252" s="28">
        <v>0.81</v>
      </c>
      <c r="BJ252" s="28">
        <v>3.83</v>
      </c>
      <c r="BK252" s="28">
        <v>0</v>
      </c>
      <c r="BL252" s="28">
        <v>7.31</v>
      </c>
      <c r="BM252" s="28">
        <v>0</v>
      </c>
      <c r="BN252" s="28">
        <v>0</v>
      </c>
      <c r="BO252" s="28">
        <v>0.52</v>
      </c>
      <c r="BP252" s="28">
        <v>0</v>
      </c>
      <c r="BQ252" s="28">
        <v>1.23</v>
      </c>
      <c r="BR252" s="28">
        <v>0</v>
      </c>
      <c r="BS252" s="55">
        <v>4.32</v>
      </c>
      <c r="BT252" s="55">
        <v>1.59</v>
      </c>
      <c r="BU252" s="19" t="s">
        <v>2</v>
      </c>
      <c r="BV252" s="13">
        <v>58</v>
      </c>
      <c r="BW252" s="6"/>
      <c r="BX252" s="7" t="s">
        <v>52</v>
      </c>
      <c r="BY252" s="70">
        <f t="shared" si="9"/>
        <v>33.72</v>
      </c>
      <c r="BZ252" s="71">
        <f t="shared" si="10"/>
        <v>18</v>
      </c>
      <c r="CA252" s="72">
        <f t="shared" si="11"/>
        <v>1.8733333333333333</v>
      </c>
    </row>
    <row r="253" spans="1:79" ht="15.6" x14ac:dyDescent="0.3">
      <c r="A253" s="12"/>
      <c r="B253" s="25"/>
      <c r="C253" s="29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61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55"/>
      <c r="BT253" s="55"/>
      <c r="BU253" s="19"/>
      <c r="BV253" s="13"/>
      <c r="BW253" s="6"/>
      <c r="BX253" s="7"/>
      <c r="BY253" s="70" t="str">
        <f t="shared" si="9"/>
        <v/>
      </c>
      <c r="BZ253" s="71">
        <f t="shared" si="10"/>
        <v>0</v>
      </c>
      <c r="CA253" s="72" t="str">
        <f t="shared" si="11"/>
        <v/>
      </c>
    </row>
    <row r="254" spans="1:79" ht="15.6" x14ac:dyDescent="0.3">
      <c r="A254" s="12"/>
      <c r="B254" s="25"/>
      <c r="C254" s="29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61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55"/>
      <c r="BT254" s="55"/>
      <c r="BU254" s="19"/>
      <c r="BV254" s="13"/>
      <c r="BW254" s="6"/>
      <c r="BX254" s="7"/>
      <c r="BY254" s="70" t="str">
        <f t="shared" si="9"/>
        <v/>
      </c>
      <c r="BZ254" s="71">
        <f t="shared" si="10"/>
        <v>0</v>
      </c>
      <c r="CA254" s="72" t="str">
        <f t="shared" si="11"/>
        <v/>
      </c>
    </row>
    <row r="255" spans="1:79" ht="15.6" x14ac:dyDescent="0.3">
      <c r="A255" s="12"/>
      <c r="B255" s="25"/>
      <c r="C255" s="29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61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55"/>
      <c r="BT255" s="55"/>
      <c r="BU255" s="19"/>
      <c r="BV255" s="13"/>
      <c r="BW255" s="6"/>
      <c r="BX255" s="7"/>
      <c r="BY255" s="70" t="str">
        <f t="shared" si="9"/>
        <v/>
      </c>
      <c r="BZ255" s="71">
        <f t="shared" si="10"/>
        <v>0</v>
      </c>
      <c r="CA255" s="72" t="str">
        <f t="shared" si="11"/>
        <v/>
      </c>
    </row>
    <row r="256" spans="1:79" ht="15.6" x14ac:dyDescent="0.3">
      <c r="A256" s="12"/>
      <c r="B256" s="25"/>
      <c r="C256" s="29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61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55"/>
      <c r="BT256" s="55"/>
      <c r="BU256" s="19"/>
      <c r="BV256" s="13"/>
      <c r="BW256" s="6"/>
      <c r="BX256" s="7"/>
      <c r="BY256" s="70" t="str">
        <f t="shared" si="9"/>
        <v/>
      </c>
      <c r="BZ256" s="71">
        <f t="shared" si="10"/>
        <v>0</v>
      </c>
      <c r="CA256" s="72" t="str">
        <f t="shared" si="11"/>
        <v/>
      </c>
    </row>
    <row r="257" spans="1:79" ht="15.6" x14ac:dyDescent="0.3">
      <c r="A257" s="12" t="s">
        <v>2</v>
      </c>
      <c r="B257" s="25">
        <v>59</v>
      </c>
      <c r="C257" s="29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61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>
        <v>0.3</v>
      </c>
      <c r="BD257" s="28">
        <v>2.8</v>
      </c>
      <c r="BE257" s="28">
        <v>0</v>
      </c>
      <c r="BF257" s="28">
        <v>5.01</v>
      </c>
      <c r="BG257" s="28">
        <v>5.76</v>
      </c>
      <c r="BH257" s="28">
        <v>0</v>
      </c>
      <c r="BI257" s="28">
        <v>0</v>
      </c>
      <c r="BJ257" s="28">
        <v>0</v>
      </c>
      <c r="BK257" s="28">
        <v>0</v>
      </c>
      <c r="BL257" s="28">
        <v>1.87</v>
      </c>
      <c r="BM257" s="28">
        <v>3.0200000000000102</v>
      </c>
      <c r="BN257" s="28">
        <v>0</v>
      </c>
      <c r="BO257" s="28">
        <v>0</v>
      </c>
      <c r="BP257" s="28">
        <v>1.71</v>
      </c>
      <c r="BQ257" s="28">
        <v>2.15</v>
      </c>
      <c r="BR257" s="28">
        <v>1.37</v>
      </c>
      <c r="BS257" s="55">
        <v>0</v>
      </c>
      <c r="BT257" s="55">
        <v>1.97</v>
      </c>
      <c r="BU257" s="19" t="s">
        <v>2</v>
      </c>
      <c r="BV257" s="13">
        <v>59</v>
      </c>
      <c r="BW257" s="6"/>
      <c r="BX257" s="7" t="s">
        <v>52</v>
      </c>
      <c r="BY257" s="70">
        <f t="shared" si="9"/>
        <v>25.960000000000008</v>
      </c>
      <c r="BZ257" s="71">
        <f t="shared" si="10"/>
        <v>18</v>
      </c>
      <c r="CA257" s="72">
        <f t="shared" si="11"/>
        <v>1.4422222222222227</v>
      </c>
    </row>
    <row r="258" spans="1:79" ht="15.6" x14ac:dyDescent="0.3">
      <c r="A258" s="12"/>
      <c r="B258" s="25"/>
      <c r="C258" s="29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61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55"/>
      <c r="BT258" s="55"/>
      <c r="BU258" s="19"/>
      <c r="BV258" s="13"/>
      <c r="BW258" s="6"/>
      <c r="BX258" s="7"/>
      <c r="BY258" s="70" t="str">
        <f t="shared" si="9"/>
        <v/>
      </c>
      <c r="BZ258" s="71">
        <f t="shared" si="10"/>
        <v>0</v>
      </c>
      <c r="CA258" s="72" t="str">
        <f t="shared" si="11"/>
        <v/>
      </c>
    </row>
    <row r="259" spans="1:79" ht="15.6" x14ac:dyDescent="0.3">
      <c r="A259" s="12"/>
      <c r="B259" s="25"/>
      <c r="C259" s="2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61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55"/>
      <c r="BT259" s="55"/>
      <c r="BU259" s="19"/>
      <c r="BV259" s="13"/>
      <c r="BW259" s="6"/>
      <c r="BX259" s="7"/>
      <c r="BY259" s="70" t="str">
        <f t="shared" ref="BY259:BY322" si="13">IF(OR(BU259&gt;0,BV259&gt;0),SUM(D259:BT259),"")</f>
        <v/>
      </c>
      <c r="BZ259" s="71">
        <f t="shared" ref="BZ259:BZ322" si="14">COUNTIF(C259:BT259,"&gt;=0.00")</f>
        <v>0</v>
      </c>
      <c r="CA259" s="72" t="str">
        <f t="shared" ref="CA259:CA322" si="15">IF(BY259="","",BY259/BZ259)</f>
        <v/>
      </c>
    </row>
    <row r="260" spans="1:79" ht="15.6" x14ac:dyDescent="0.3">
      <c r="A260" s="12"/>
      <c r="B260" s="25"/>
      <c r="C260" s="29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61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55"/>
      <c r="BT260" s="55"/>
      <c r="BU260" s="19"/>
      <c r="BV260" s="13"/>
      <c r="BW260" s="6"/>
      <c r="BX260" s="7"/>
      <c r="BY260" s="70" t="str">
        <f t="shared" si="13"/>
        <v/>
      </c>
      <c r="BZ260" s="71">
        <f t="shared" si="14"/>
        <v>0</v>
      </c>
      <c r="CA260" s="72" t="str">
        <f t="shared" si="15"/>
        <v/>
      </c>
    </row>
    <row r="261" spans="1:79" ht="15.6" x14ac:dyDescent="0.3">
      <c r="A261" s="12"/>
      <c r="B261" s="25"/>
      <c r="C261" s="29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61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55"/>
      <c r="BT261" s="55"/>
      <c r="BU261" s="19"/>
      <c r="BV261" s="13"/>
      <c r="BW261" s="6"/>
      <c r="BX261" s="7"/>
      <c r="BY261" s="70" t="str">
        <f t="shared" si="13"/>
        <v/>
      </c>
      <c r="BZ261" s="71">
        <f t="shared" si="14"/>
        <v>0</v>
      </c>
      <c r="CA261" s="72" t="str">
        <f t="shared" si="15"/>
        <v/>
      </c>
    </row>
    <row r="262" spans="1:79" ht="15.6" x14ac:dyDescent="0.3">
      <c r="A262" s="12" t="s">
        <v>2</v>
      </c>
      <c r="B262" s="25">
        <v>60</v>
      </c>
      <c r="C262" s="29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61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>
        <v>8.8000000000000007</v>
      </c>
      <c r="BD262" s="28">
        <v>2.5</v>
      </c>
      <c r="BE262" s="28">
        <v>5.62</v>
      </c>
      <c r="BF262" s="28">
        <v>2.2400000000000002</v>
      </c>
      <c r="BG262" s="28">
        <v>1.42</v>
      </c>
      <c r="BH262" s="28">
        <v>0.79</v>
      </c>
      <c r="BI262" s="28">
        <v>0</v>
      </c>
      <c r="BJ262" s="28">
        <v>12.3</v>
      </c>
      <c r="BK262" s="28">
        <v>0</v>
      </c>
      <c r="BL262" s="28">
        <v>1.95</v>
      </c>
      <c r="BM262" s="28">
        <v>0</v>
      </c>
      <c r="BN262" s="28">
        <v>1.3699999999999761</v>
      </c>
      <c r="BO262" s="28">
        <v>4.54</v>
      </c>
      <c r="BP262" s="28">
        <v>0</v>
      </c>
      <c r="BQ262" s="28">
        <v>3.31</v>
      </c>
      <c r="BR262" s="28">
        <v>0</v>
      </c>
      <c r="BS262" s="55">
        <v>0</v>
      </c>
      <c r="BT262" s="55">
        <v>0.62</v>
      </c>
      <c r="BU262" s="19" t="s">
        <v>2</v>
      </c>
      <c r="BV262" s="13">
        <v>60</v>
      </c>
      <c r="BW262" s="6"/>
      <c r="BX262" s="7" t="s">
        <v>53</v>
      </c>
      <c r="BY262" s="70">
        <f t="shared" si="13"/>
        <v>45.45999999999998</v>
      </c>
      <c r="BZ262" s="71">
        <f t="shared" si="14"/>
        <v>18</v>
      </c>
      <c r="CA262" s="72">
        <f t="shared" si="15"/>
        <v>2.5255555555555542</v>
      </c>
    </row>
    <row r="263" spans="1:79" ht="15.6" x14ac:dyDescent="0.3">
      <c r="A263" s="12"/>
      <c r="B263" s="25"/>
      <c r="C263" s="2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61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55"/>
      <c r="BT263" s="55"/>
      <c r="BU263" s="19"/>
      <c r="BV263" s="13"/>
      <c r="BW263" s="6"/>
      <c r="BX263" s="7"/>
      <c r="BY263" s="70" t="str">
        <f t="shared" si="13"/>
        <v/>
      </c>
      <c r="BZ263" s="71">
        <f t="shared" si="14"/>
        <v>0</v>
      </c>
      <c r="CA263" s="72" t="str">
        <f t="shared" si="15"/>
        <v/>
      </c>
    </row>
    <row r="264" spans="1:79" ht="15.6" x14ac:dyDescent="0.3">
      <c r="A264" s="12" t="s">
        <v>5</v>
      </c>
      <c r="B264" s="25" t="s">
        <v>2</v>
      </c>
      <c r="C264" s="56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61"/>
      <c r="AR264" s="28"/>
      <c r="AS264" s="28"/>
      <c r="AT264" s="28"/>
      <c r="AU264" s="28"/>
      <c r="AV264" s="28"/>
      <c r="AW264" s="28"/>
      <c r="AX264" s="28"/>
      <c r="AY264" s="28"/>
      <c r="AZ264" s="28">
        <v>0.3</v>
      </c>
      <c r="BA264" s="28">
        <v>4.8499999999999996</v>
      </c>
      <c r="BB264" s="28">
        <v>4.75</v>
      </c>
      <c r="BC264" s="28">
        <v>0</v>
      </c>
      <c r="BD264" s="28">
        <v>11.1</v>
      </c>
      <c r="BE264" s="28">
        <v>1.2</v>
      </c>
      <c r="BF264" s="28">
        <v>0.83</v>
      </c>
      <c r="BG264" s="28">
        <v>0.7</v>
      </c>
      <c r="BH264" s="28">
        <v>13.64</v>
      </c>
      <c r="BI264" s="28">
        <v>0</v>
      </c>
      <c r="BJ264" s="28">
        <v>0</v>
      </c>
      <c r="BK264" s="28"/>
      <c r="BL264" s="28"/>
      <c r="BM264" s="28"/>
      <c r="BN264" s="28"/>
      <c r="BO264" s="28"/>
      <c r="BP264" s="28"/>
      <c r="BQ264" s="28"/>
      <c r="BR264" s="28"/>
      <c r="BS264" s="55"/>
      <c r="BT264" s="55"/>
      <c r="BU264" s="19" t="s">
        <v>5</v>
      </c>
      <c r="BV264" s="13" t="s">
        <v>2</v>
      </c>
      <c r="BW264" s="6" t="s">
        <v>221</v>
      </c>
      <c r="BX264" s="7"/>
      <c r="BY264" s="70">
        <f t="shared" si="13"/>
        <v>37.369999999999997</v>
      </c>
      <c r="BZ264" s="71">
        <f t="shared" si="14"/>
        <v>11</v>
      </c>
      <c r="CA264" s="72">
        <f t="shared" si="15"/>
        <v>3.397272727272727</v>
      </c>
    </row>
    <row r="265" spans="1:79" ht="15.6" x14ac:dyDescent="0.3">
      <c r="A265" s="12"/>
      <c r="B265" s="25"/>
      <c r="C265" s="29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61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55"/>
      <c r="BT265" s="55"/>
      <c r="BU265" s="19"/>
      <c r="BV265" s="13"/>
      <c r="BW265" s="6"/>
      <c r="BX265" s="7"/>
      <c r="BY265" s="70" t="str">
        <f t="shared" si="13"/>
        <v/>
      </c>
      <c r="BZ265" s="71">
        <f t="shared" si="14"/>
        <v>0</v>
      </c>
      <c r="CA265" s="72" t="str">
        <f t="shared" si="15"/>
        <v/>
      </c>
    </row>
    <row r="266" spans="1:79" ht="15.6" x14ac:dyDescent="0.3">
      <c r="A266" s="12"/>
      <c r="B266" s="25"/>
      <c r="C266" s="29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61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55"/>
      <c r="BT266" s="55"/>
      <c r="BU266" s="19"/>
      <c r="BV266" s="13"/>
      <c r="BW266" s="6"/>
      <c r="BX266" s="7"/>
      <c r="BY266" s="70" t="str">
        <f t="shared" si="13"/>
        <v/>
      </c>
      <c r="BZ266" s="71">
        <f t="shared" si="14"/>
        <v>0</v>
      </c>
      <c r="CA266" s="72" t="str">
        <f t="shared" si="15"/>
        <v/>
      </c>
    </row>
    <row r="267" spans="1:79" ht="15.6" x14ac:dyDescent="0.3">
      <c r="A267" s="12" t="s">
        <v>2</v>
      </c>
      <c r="B267" s="25">
        <v>61</v>
      </c>
      <c r="C267" s="29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61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>
        <v>5.6</v>
      </c>
      <c r="BD267" s="28">
        <v>7.6000000000000005</v>
      </c>
      <c r="BE267" s="28">
        <v>0</v>
      </c>
      <c r="BF267" s="28">
        <v>5.44</v>
      </c>
      <c r="BG267" s="28">
        <v>4</v>
      </c>
      <c r="BH267" s="28">
        <v>0</v>
      </c>
      <c r="BI267" s="28">
        <v>1.17</v>
      </c>
      <c r="BJ267" s="28">
        <v>4.99</v>
      </c>
      <c r="BK267" s="28">
        <v>0</v>
      </c>
      <c r="BL267" s="28">
        <v>0.41</v>
      </c>
      <c r="BM267" s="28">
        <v>0</v>
      </c>
      <c r="BN267" s="28">
        <v>3.3400000000000034</v>
      </c>
      <c r="BO267" s="28">
        <v>1.34</v>
      </c>
      <c r="BP267" s="28">
        <v>0</v>
      </c>
      <c r="BQ267" s="28">
        <v>0</v>
      </c>
      <c r="BR267" s="28">
        <v>0</v>
      </c>
      <c r="BS267" s="55">
        <v>6.06</v>
      </c>
      <c r="BT267" s="55">
        <v>1.6</v>
      </c>
      <c r="BU267" s="19" t="s">
        <v>2</v>
      </c>
      <c r="BV267" s="13">
        <v>61</v>
      </c>
      <c r="BW267" s="6"/>
      <c r="BX267" s="7" t="s">
        <v>54</v>
      </c>
      <c r="BY267" s="70">
        <f t="shared" si="13"/>
        <v>41.550000000000018</v>
      </c>
      <c r="BZ267" s="71">
        <f t="shared" si="14"/>
        <v>18</v>
      </c>
      <c r="CA267" s="72">
        <f t="shared" si="15"/>
        <v>2.3083333333333345</v>
      </c>
    </row>
    <row r="268" spans="1:79" ht="15.6" x14ac:dyDescent="0.3">
      <c r="A268" s="12"/>
      <c r="B268" s="25"/>
      <c r="C268" s="29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61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55"/>
      <c r="BT268" s="55"/>
      <c r="BU268" s="19"/>
      <c r="BV268" s="13"/>
      <c r="BW268" s="6"/>
      <c r="BX268" s="7"/>
      <c r="BY268" s="70" t="str">
        <f t="shared" si="13"/>
        <v/>
      </c>
      <c r="BZ268" s="71">
        <f t="shared" si="14"/>
        <v>0</v>
      </c>
      <c r="CA268" s="72" t="str">
        <f t="shared" si="15"/>
        <v/>
      </c>
    </row>
    <row r="269" spans="1:79" ht="15.6" x14ac:dyDescent="0.3">
      <c r="A269" s="12" t="s">
        <v>6</v>
      </c>
      <c r="B269" s="25" t="s">
        <v>2</v>
      </c>
      <c r="C269" s="56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61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>
        <v>1.4</v>
      </c>
      <c r="BB269" s="28">
        <v>0</v>
      </c>
      <c r="BC269" s="28">
        <v>0</v>
      </c>
      <c r="BD269" s="28">
        <v>7.9</v>
      </c>
      <c r="BE269" s="28">
        <v>2.4300000000000002</v>
      </c>
      <c r="BF269" s="28">
        <v>0</v>
      </c>
      <c r="BG269" s="28">
        <v>1.2</v>
      </c>
      <c r="BH269" s="28">
        <v>6.79</v>
      </c>
      <c r="BI269" s="28">
        <v>6.0179999999999998</v>
      </c>
      <c r="BJ269" s="28">
        <v>0</v>
      </c>
      <c r="BK269" s="28"/>
      <c r="BL269" s="28"/>
      <c r="BM269" s="28"/>
      <c r="BN269" s="28"/>
      <c r="BO269" s="28"/>
      <c r="BP269" s="28"/>
      <c r="BQ269" s="28"/>
      <c r="BR269" s="28"/>
      <c r="BS269" s="55"/>
      <c r="BT269" s="55"/>
      <c r="BU269" s="19" t="s">
        <v>6</v>
      </c>
      <c r="BV269" s="13" t="s">
        <v>2</v>
      </c>
      <c r="BW269" s="6" t="s">
        <v>218</v>
      </c>
      <c r="BX269" s="7"/>
      <c r="BY269" s="70">
        <f t="shared" si="13"/>
        <v>25.738</v>
      </c>
      <c r="BZ269" s="71">
        <f t="shared" si="14"/>
        <v>10</v>
      </c>
      <c r="CA269" s="72">
        <f t="shared" si="15"/>
        <v>2.5737999999999999</v>
      </c>
    </row>
    <row r="270" spans="1:79" ht="15.6" x14ac:dyDescent="0.3">
      <c r="A270" s="12"/>
      <c r="B270" s="25"/>
      <c r="C270" s="2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61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55"/>
      <c r="BT270" s="55"/>
      <c r="BU270" s="19"/>
      <c r="BV270" s="13"/>
      <c r="BW270" s="6"/>
      <c r="BX270" s="7"/>
      <c r="BY270" s="70" t="str">
        <f t="shared" si="13"/>
        <v/>
      </c>
      <c r="BZ270" s="71">
        <f t="shared" si="14"/>
        <v>0</v>
      </c>
      <c r="CA270" s="72" t="str">
        <f t="shared" si="15"/>
        <v/>
      </c>
    </row>
    <row r="271" spans="1:79" ht="15.6" x14ac:dyDescent="0.3">
      <c r="A271" s="12"/>
      <c r="B271" s="25"/>
      <c r="C271" s="29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61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55"/>
      <c r="BT271" s="55"/>
      <c r="BU271" s="19"/>
      <c r="BV271" s="13"/>
      <c r="BW271" s="6"/>
      <c r="BX271" s="7"/>
      <c r="BY271" s="70" t="str">
        <f t="shared" si="13"/>
        <v/>
      </c>
      <c r="BZ271" s="71">
        <f t="shared" si="14"/>
        <v>0</v>
      </c>
      <c r="CA271" s="72" t="str">
        <f t="shared" si="15"/>
        <v/>
      </c>
    </row>
    <row r="272" spans="1:79" ht="15.6" x14ac:dyDescent="0.3">
      <c r="A272" s="12" t="s">
        <v>2</v>
      </c>
      <c r="B272" s="25">
        <v>62</v>
      </c>
      <c r="C272" s="29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61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>
        <v>3</v>
      </c>
      <c r="BD272" s="28">
        <v>6.7</v>
      </c>
      <c r="BE272" s="28">
        <v>1.2</v>
      </c>
      <c r="BF272" s="28">
        <v>6.0299999999999994</v>
      </c>
      <c r="BG272" s="28">
        <v>0.32</v>
      </c>
      <c r="BH272" s="28">
        <v>8.1300000000000008</v>
      </c>
      <c r="BI272" s="28">
        <v>3.66</v>
      </c>
      <c r="BJ272" s="28">
        <v>5.98</v>
      </c>
      <c r="BK272" s="28">
        <v>0</v>
      </c>
      <c r="BL272" s="28">
        <v>4.88</v>
      </c>
      <c r="BM272" s="28">
        <v>0</v>
      </c>
      <c r="BN272" s="28">
        <v>0.77000000000001023</v>
      </c>
      <c r="BO272" s="28">
        <v>0</v>
      </c>
      <c r="BP272" s="28">
        <v>0</v>
      </c>
      <c r="BQ272" s="28">
        <v>1.66</v>
      </c>
      <c r="BR272" s="28">
        <v>0</v>
      </c>
      <c r="BS272" s="55">
        <v>0</v>
      </c>
      <c r="BT272" s="55">
        <v>0.72</v>
      </c>
      <c r="BU272" s="19" t="s">
        <v>2</v>
      </c>
      <c r="BV272" s="13">
        <v>62</v>
      </c>
      <c r="BW272" s="6"/>
      <c r="BX272" s="7" t="s">
        <v>55</v>
      </c>
      <c r="BY272" s="70">
        <f t="shared" si="13"/>
        <v>43.050000000000011</v>
      </c>
      <c r="BZ272" s="71">
        <f t="shared" si="14"/>
        <v>18</v>
      </c>
      <c r="CA272" s="72">
        <f t="shared" si="15"/>
        <v>2.3916666666666675</v>
      </c>
    </row>
    <row r="273" spans="1:79" ht="15.6" x14ac:dyDescent="0.3">
      <c r="A273" s="12"/>
      <c r="B273" s="25"/>
      <c r="C273" s="29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61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55"/>
      <c r="BT273" s="55"/>
      <c r="BU273" s="19"/>
      <c r="BV273" s="13"/>
      <c r="BW273" s="6"/>
      <c r="BX273" s="7"/>
      <c r="BY273" s="70" t="str">
        <f t="shared" si="13"/>
        <v/>
      </c>
      <c r="BZ273" s="71">
        <f t="shared" si="14"/>
        <v>0</v>
      </c>
      <c r="CA273" s="72" t="str">
        <f t="shared" si="15"/>
        <v/>
      </c>
    </row>
    <row r="274" spans="1:79" ht="15.6" x14ac:dyDescent="0.3">
      <c r="A274" s="12">
        <v>58</v>
      </c>
      <c r="B274" s="25" t="s">
        <v>2</v>
      </c>
      <c r="C274" s="56"/>
      <c r="D274" s="28">
        <v>1.0649999999999999</v>
      </c>
      <c r="E274" s="28">
        <v>1.0649999999999999</v>
      </c>
      <c r="F274" s="28">
        <v>0.76</v>
      </c>
      <c r="G274" s="28">
        <v>0.76</v>
      </c>
      <c r="H274" s="28">
        <v>0</v>
      </c>
      <c r="I274" s="28">
        <v>0</v>
      </c>
      <c r="J274" s="28">
        <v>1.22</v>
      </c>
      <c r="K274" s="28">
        <v>1.22</v>
      </c>
      <c r="L274" s="28">
        <v>0</v>
      </c>
      <c r="M274" s="28">
        <v>0</v>
      </c>
      <c r="N274" s="28">
        <v>1.22</v>
      </c>
      <c r="O274" s="28">
        <v>4.57</v>
      </c>
      <c r="P274" s="28">
        <v>0.31</v>
      </c>
      <c r="Q274" s="28">
        <v>1.52</v>
      </c>
      <c r="R274" s="28">
        <v>1.52</v>
      </c>
      <c r="S274" s="28">
        <v>0</v>
      </c>
      <c r="T274" s="28">
        <v>0.61</v>
      </c>
      <c r="U274" s="28">
        <v>9.15</v>
      </c>
      <c r="V274" s="28">
        <v>0.91</v>
      </c>
      <c r="W274" s="28">
        <v>0.31</v>
      </c>
      <c r="X274" s="28">
        <v>0.61</v>
      </c>
      <c r="Y274" s="28">
        <v>0</v>
      </c>
      <c r="Z274" s="28">
        <v>0</v>
      </c>
      <c r="AA274" s="28">
        <v>0</v>
      </c>
      <c r="AB274" s="28">
        <v>0</v>
      </c>
      <c r="AC274" s="28">
        <v>6.65</v>
      </c>
      <c r="AD274" s="28">
        <v>0.9</v>
      </c>
      <c r="AE274" s="28">
        <v>2.4</v>
      </c>
      <c r="AF274" s="28">
        <v>13.2</v>
      </c>
      <c r="AG274" s="28">
        <v>0.4</v>
      </c>
      <c r="AH274" s="28">
        <v>11.8</v>
      </c>
      <c r="AI274" s="28">
        <v>0</v>
      </c>
      <c r="AJ274" s="28">
        <v>0.4</v>
      </c>
      <c r="AK274" s="28">
        <v>1.5</v>
      </c>
      <c r="AL274" s="28">
        <v>3.4</v>
      </c>
      <c r="AM274" s="28">
        <v>4</v>
      </c>
      <c r="AN274" s="28">
        <v>1.7</v>
      </c>
      <c r="AO274" s="28">
        <v>2</v>
      </c>
      <c r="AP274" s="28">
        <v>1.1000000000000001</v>
      </c>
      <c r="AQ274" s="61">
        <v>13.5</v>
      </c>
      <c r="AR274" s="28">
        <v>0</v>
      </c>
      <c r="AS274" s="28">
        <v>0</v>
      </c>
      <c r="AT274" s="28">
        <v>0.3</v>
      </c>
      <c r="AU274" s="28">
        <v>10.5</v>
      </c>
      <c r="AV274" s="28">
        <v>0</v>
      </c>
      <c r="AW274" s="28">
        <v>0.8</v>
      </c>
      <c r="AX274" s="28">
        <v>0.8</v>
      </c>
      <c r="AY274" s="28">
        <v>4.2</v>
      </c>
      <c r="AZ274" s="28">
        <v>2.7</v>
      </c>
      <c r="BA274" s="28">
        <v>0.2</v>
      </c>
      <c r="BB274" s="28">
        <v>0.4</v>
      </c>
      <c r="BC274" s="28">
        <v>0</v>
      </c>
      <c r="BD274" s="28">
        <v>3.5</v>
      </c>
      <c r="BE274" s="28">
        <v>0</v>
      </c>
      <c r="BF274" s="28">
        <v>13.75</v>
      </c>
      <c r="BG274" s="28">
        <v>0</v>
      </c>
      <c r="BH274" s="28">
        <v>0</v>
      </c>
      <c r="BI274" s="28">
        <v>1.25</v>
      </c>
      <c r="BJ274" s="28">
        <v>1.92</v>
      </c>
      <c r="BK274" s="28"/>
      <c r="BL274" s="28"/>
      <c r="BM274" s="28"/>
      <c r="BN274" s="28"/>
      <c r="BO274" s="28"/>
      <c r="BP274" s="28"/>
      <c r="BQ274" s="28"/>
      <c r="BR274" s="28"/>
      <c r="BS274" s="55"/>
      <c r="BT274" s="55"/>
      <c r="BU274" s="19">
        <v>58</v>
      </c>
      <c r="BV274" s="13" t="s">
        <v>2</v>
      </c>
      <c r="BW274" s="6" t="s">
        <v>159</v>
      </c>
      <c r="BX274" s="7"/>
      <c r="BY274" s="70">
        <f t="shared" si="13"/>
        <v>130.09</v>
      </c>
      <c r="BZ274" s="71">
        <f t="shared" si="14"/>
        <v>59</v>
      </c>
      <c r="CA274" s="72">
        <f t="shared" si="15"/>
        <v>2.2049152542372883</v>
      </c>
    </row>
    <row r="275" spans="1:79" ht="15.6" x14ac:dyDescent="0.3">
      <c r="A275" s="12"/>
      <c r="B275" s="25"/>
      <c r="C275" s="29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61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55"/>
      <c r="BT275" s="55"/>
      <c r="BU275" s="19"/>
      <c r="BV275" s="13"/>
      <c r="BW275" s="6"/>
      <c r="BX275" s="7"/>
      <c r="BY275" s="70" t="str">
        <f t="shared" si="13"/>
        <v/>
      </c>
      <c r="BZ275" s="71">
        <f t="shared" si="14"/>
        <v>0</v>
      </c>
      <c r="CA275" s="72" t="str">
        <f t="shared" si="15"/>
        <v/>
      </c>
    </row>
    <row r="276" spans="1:79" ht="15.6" x14ac:dyDescent="0.3">
      <c r="A276" s="12"/>
      <c r="B276" s="25"/>
      <c r="C276" s="29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61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55"/>
      <c r="BT276" s="55"/>
      <c r="BU276" s="19"/>
      <c r="BV276" s="13"/>
      <c r="BW276" s="6"/>
      <c r="BX276" s="7"/>
      <c r="BY276" s="70" t="str">
        <f t="shared" si="13"/>
        <v/>
      </c>
      <c r="BZ276" s="71">
        <f t="shared" si="14"/>
        <v>0</v>
      </c>
      <c r="CA276" s="72" t="str">
        <f t="shared" si="15"/>
        <v/>
      </c>
    </row>
    <row r="277" spans="1:79" ht="15.6" x14ac:dyDescent="0.3">
      <c r="A277" s="12"/>
      <c r="B277" s="25">
        <v>63</v>
      </c>
      <c r="C277" s="29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61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>
        <v>0</v>
      </c>
      <c r="BD277" s="28">
        <v>0.9</v>
      </c>
      <c r="BE277" s="28">
        <v>4.28</v>
      </c>
      <c r="BF277" s="28">
        <v>7.1</v>
      </c>
      <c r="BG277" s="28">
        <v>0</v>
      </c>
      <c r="BH277" s="28">
        <v>4.8899999999999997</v>
      </c>
      <c r="BI277" s="28">
        <v>0</v>
      </c>
      <c r="BJ277" s="28">
        <v>2.52</v>
      </c>
      <c r="BK277" s="28">
        <v>0</v>
      </c>
      <c r="BL277" s="28">
        <v>10.82</v>
      </c>
      <c r="BM277" s="28">
        <v>0</v>
      </c>
      <c r="BN277" s="28">
        <v>1.3699999999999761</v>
      </c>
      <c r="BO277" s="28">
        <v>0</v>
      </c>
      <c r="BP277" s="28">
        <v>0</v>
      </c>
      <c r="BQ277" s="28">
        <v>1.1100000000000001</v>
      </c>
      <c r="BR277" s="28">
        <v>0</v>
      </c>
      <c r="BS277" s="55">
        <v>0</v>
      </c>
      <c r="BT277" s="54">
        <v>0</v>
      </c>
      <c r="BU277" s="19"/>
      <c r="BV277" s="13">
        <v>63</v>
      </c>
      <c r="BW277" s="6"/>
      <c r="BX277" s="7" t="s">
        <v>56</v>
      </c>
      <c r="BY277" s="70">
        <f t="shared" si="13"/>
        <v>32.989999999999981</v>
      </c>
      <c r="BZ277" s="71">
        <f t="shared" si="14"/>
        <v>18</v>
      </c>
      <c r="CA277" s="72">
        <f t="shared" si="15"/>
        <v>1.8327777777777767</v>
      </c>
    </row>
    <row r="278" spans="1:79" ht="15.6" x14ac:dyDescent="0.3">
      <c r="A278" s="12"/>
      <c r="B278" s="25"/>
      <c r="C278" s="29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61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55"/>
      <c r="BT278" s="55"/>
      <c r="BU278" s="19"/>
      <c r="BV278" s="13"/>
      <c r="BW278" s="6"/>
      <c r="BX278" s="7"/>
      <c r="BY278" s="70" t="str">
        <f t="shared" si="13"/>
        <v/>
      </c>
      <c r="BZ278" s="71">
        <f t="shared" si="14"/>
        <v>0</v>
      </c>
      <c r="CA278" s="72" t="str">
        <f t="shared" si="15"/>
        <v/>
      </c>
    </row>
    <row r="279" spans="1:79" ht="15.6" x14ac:dyDescent="0.3">
      <c r="A279" s="12"/>
      <c r="B279" s="25"/>
      <c r="C279" s="29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61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55"/>
      <c r="BT279" s="55"/>
      <c r="BU279" s="19"/>
      <c r="BV279" s="13"/>
      <c r="BW279" s="6"/>
      <c r="BX279" s="7"/>
      <c r="BY279" s="70" t="str">
        <f t="shared" si="13"/>
        <v/>
      </c>
      <c r="BZ279" s="71">
        <f t="shared" si="14"/>
        <v>0</v>
      </c>
      <c r="CA279" s="72" t="str">
        <f t="shared" si="15"/>
        <v/>
      </c>
    </row>
    <row r="280" spans="1:79" ht="15.6" x14ac:dyDescent="0.3">
      <c r="A280" s="12"/>
      <c r="B280" s="25"/>
      <c r="C280" s="29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61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55"/>
      <c r="BT280" s="55"/>
      <c r="BU280" s="19"/>
      <c r="BV280" s="13"/>
      <c r="BW280" s="6"/>
      <c r="BX280" s="7"/>
      <c r="BY280" s="70" t="str">
        <f t="shared" si="13"/>
        <v/>
      </c>
      <c r="BZ280" s="71">
        <f t="shared" si="14"/>
        <v>0</v>
      </c>
      <c r="CA280" s="72" t="str">
        <f t="shared" si="15"/>
        <v/>
      </c>
    </row>
    <row r="281" spans="1:79" ht="15.6" x14ac:dyDescent="0.3">
      <c r="A281" s="12">
        <v>59</v>
      </c>
      <c r="B281" s="25" t="s">
        <v>2</v>
      </c>
      <c r="C281" s="56"/>
      <c r="D281" s="28">
        <v>0.45500000000000002</v>
      </c>
      <c r="E281" s="28">
        <v>0.45500000000000002</v>
      </c>
      <c r="F281" s="28">
        <v>0.30499999999999999</v>
      </c>
      <c r="G281" s="28">
        <v>0.30499999999999999</v>
      </c>
      <c r="H281" s="28">
        <v>0.76</v>
      </c>
      <c r="I281" s="28">
        <v>0.76</v>
      </c>
      <c r="J281" s="28">
        <v>0</v>
      </c>
      <c r="K281" s="28">
        <v>0</v>
      </c>
      <c r="L281" s="28">
        <v>0.76</v>
      </c>
      <c r="M281" s="28">
        <v>0.76</v>
      </c>
      <c r="N281" s="28">
        <v>0.91</v>
      </c>
      <c r="O281" s="28">
        <v>2.13</v>
      </c>
      <c r="P281" s="28">
        <v>0.31</v>
      </c>
      <c r="Q281" s="28">
        <v>0.155</v>
      </c>
      <c r="R281" s="28">
        <v>0.155</v>
      </c>
      <c r="S281" s="28">
        <v>0</v>
      </c>
      <c r="T281" s="28">
        <v>0</v>
      </c>
      <c r="U281" s="28">
        <v>4.57</v>
      </c>
      <c r="V281" s="28">
        <v>0</v>
      </c>
      <c r="W281" s="28">
        <v>1.83</v>
      </c>
      <c r="X281" s="28">
        <v>7.01</v>
      </c>
      <c r="Y281" s="28">
        <v>0</v>
      </c>
      <c r="Z281" s="28">
        <v>0</v>
      </c>
      <c r="AA281" s="28">
        <v>3.6</v>
      </c>
      <c r="AB281" s="28">
        <v>3.6</v>
      </c>
      <c r="AC281" s="28">
        <v>1.4</v>
      </c>
      <c r="AD281" s="28">
        <v>4.95</v>
      </c>
      <c r="AE281" s="28">
        <v>1.9</v>
      </c>
      <c r="AF281" s="28">
        <v>0.95</v>
      </c>
      <c r="AG281" s="28">
        <v>1.8</v>
      </c>
      <c r="AH281" s="28">
        <v>5.8</v>
      </c>
      <c r="AI281" s="28">
        <v>0.8</v>
      </c>
      <c r="AJ281" s="28">
        <v>3</v>
      </c>
      <c r="AK281" s="28">
        <v>0</v>
      </c>
      <c r="AL281" s="28">
        <v>1.7</v>
      </c>
      <c r="AM281" s="28">
        <v>3.1</v>
      </c>
      <c r="AN281" s="28">
        <v>3.4</v>
      </c>
      <c r="AO281" s="28">
        <v>2.7</v>
      </c>
      <c r="AP281" s="28">
        <v>0.1</v>
      </c>
      <c r="AQ281" s="61">
        <v>0.6</v>
      </c>
      <c r="AR281" s="28">
        <v>1.45</v>
      </c>
      <c r="AS281" s="28">
        <v>1.45</v>
      </c>
      <c r="AT281" s="28">
        <v>0.9</v>
      </c>
      <c r="AU281" s="28">
        <v>4.8</v>
      </c>
      <c r="AV281" s="28">
        <v>12</v>
      </c>
      <c r="AW281" s="28">
        <v>2.2999999999999998</v>
      </c>
      <c r="AX281" s="28">
        <v>1.1000000000000001</v>
      </c>
      <c r="AY281" s="28">
        <v>1.2000000000000002</v>
      </c>
      <c r="AZ281" s="28">
        <v>1.4</v>
      </c>
      <c r="BA281" s="28"/>
      <c r="BB281" s="28"/>
      <c r="BC281" s="28">
        <v>6.55</v>
      </c>
      <c r="BD281" s="28">
        <v>3.05</v>
      </c>
      <c r="BE281" s="28">
        <v>0</v>
      </c>
      <c r="BF281" s="28">
        <v>6.79</v>
      </c>
      <c r="BG281" s="28">
        <v>5.0299999999999994</v>
      </c>
      <c r="BH281" s="28">
        <v>3.9</v>
      </c>
      <c r="BI281" s="28">
        <v>0.41</v>
      </c>
      <c r="BJ281" s="28">
        <v>1.9</v>
      </c>
      <c r="BK281" s="28"/>
      <c r="BL281" s="28"/>
      <c r="BM281" s="28"/>
      <c r="BN281" s="28"/>
      <c r="BO281" s="28"/>
      <c r="BP281" s="28"/>
      <c r="BQ281" s="28"/>
      <c r="BR281" s="28"/>
      <c r="BS281" s="55"/>
      <c r="BT281" s="55"/>
      <c r="BU281" s="19">
        <v>59</v>
      </c>
      <c r="BV281" s="13" t="s">
        <v>2</v>
      </c>
      <c r="BW281" s="6" t="s">
        <v>160</v>
      </c>
      <c r="BX281" s="7"/>
      <c r="BY281" s="70">
        <f t="shared" si="13"/>
        <v>115.26000000000002</v>
      </c>
      <c r="BZ281" s="71">
        <f t="shared" si="14"/>
        <v>57</v>
      </c>
      <c r="CA281" s="72">
        <f t="shared" si="15"/>
        <v>2.0221052631578953</v>
      </c>
    </row>
    <row r="282" spans="1:79" ht="15.6" x14ac:dyDescent="0.3">
      <c r="A282" s="12"/>
      <c r="B282" s="25">
        <v>64</v>
      </c>
      <c r="C282" s="29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61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>
        <v>0</v>
      </c>
      <c r="BD282" s="28">
        <v>0.3</v>
      </c>
      <c r="BE282" s="28">
        <v>6.12</v>
      </c>
      <c r="BF282" s="28">
        <v>2.76</v>
      </c>
      <c r="BG282" s="28">
        <v>2.36</v>
      </c>
      <c r="BH282" s="28">
        <v>0</v>
      </c>
      <c r="BI282" s="28">
        <v>0</v>
      </c>
      <c r="BJ282" s="28">
        <v>2.3199999999999998</v>
      </c>
      <c r="BK282" s="28">
        <v>1.91</v>
      </c>
      <c r="BL282" s="28">
        <v>2.83</v>
      </c>
      <c r="BM282" s="28">
        <v>3.8299999999999841</v>
      </c>
      <c r="BN282" s="28">
        <v>9.0699999999999932</v>
      </c>
      <c r="BO282" s="28">
        <v>0.94</v>
      </c>
      <c r="BP282" s="28">
        <v>0</v>
      </c>
      <c r="BQ282" s="28">
        <v>1.99</v>
      </c>
      <c r="BR282" s="28">
        <v>0</v>
      </c>
      <c r="BS282" s="55">
        <v>3.62</v>
      </c>
      <c r="BT282" s="54">
        <v>0</v>
      </c>
      <c r="BU282" s="19"/>
      <c r="BV282" s="13">
        <v>64</v>
      </c>
      <c r="BW282" s="6"/>
      <c r="BX282" s="7" t="s">
        <v>57</v>
      </c>
      <c r="BY282" s="70">
        <f t="shared" si="13"/>
        <v>38.049999999999976</v>
      </c>
      <c r="BZ282" s="71">
        <f t="shared" si="14"/>
        <v>18</v>
      </c>
      <c r="CA282" s="72">
        <f t="shared" si="15"/>
        <v>2.1138888888888876</v>
      </c>
    </row>
    <row r="283" spans="1:79" ht="15.6" x14ac:dyDescent="0.3">
      <c r="A283" s="12"/>
      <c r="B283" s="25"/>
      <c r="C283" s="29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61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55"/>
      <c r="BT283" s="55"/>
      <c r="BU283" s="19"/>
      <c r="BV283" s="13"/>
      <c r="BW283" s="6"/>
      <c r="BX283" s="7"/>
      <c r="BY283" s="70" t="str">
        <f t="shared" si="13"/>
        <v/>
      </c>
      <c r="BZ283" s="71">
        <f t="shared" si="14"/>
        <v>0</v>
      </c>
      <c r="CA283" s="72" t="str">
        <f t="shared" si="15"/>
        <v/>
      </c>
    </row>
    <row r="284" spans="1:79" ht="15.6" x14ac:dyDescent="0.3">
      <c r="A284" s="12">
        <v>60</v>
      </c>
      <c r="B284" s="25" t="s">
        <v>2</v>
      </c>
      <c r="C284" s="56"/>
      <c r="D284" s="28">
        <v>0.30499999999999999</v>
      </c>
      <c r="E284" s="28">
        <v>0.30499999999999999</v>
      </c>
      <c r="F284" s="28">
        <v>0.61</v>
      </c>
      <c r="G284" s="28">
        <v>0.61</v>
      </c>
      <c r="H284" s="28">
        <v>0</v>
      </c>
      <c r="I284" s="28">
        <v>0</v>
      </c>
      <c r="J284" s="28">
        <v>0</v>
      </c>
      <c r="K284" s="28">
        <v>0</v>
      </c>
      <c r="L284" s="28">
        <v>0.45500000000000002</v>
      </c>
      <c r="M284" s="28">
        <v>0.45500000000000002</v>
      </c>
      <c r="N284" s="28">
        <v>0.61</v>
      </c>
      <c r="O284" s="28">
        <v>0.61</v>
      </c>
      <c r="P284" s="28">
        <v>0.10333333333333333</v>
      </c>
      <c r="Q284" s="28">
        <v>0.10333333333333333</v>
      </c>
      <c r="R284" s="28">
        <v>0.10333333333333333</v>
      </c>
      <c r="S284" s="28">
        <v>0</v>
      </c>
      <c r="T284" s="28">
        <v>0</v>
      </c>
      <c r="U284" s="28">
        <v>0.91</v>
      </c>
      <c r="V284" s="28">
        <v>8.84</v>
      </c>
      <c r="W284" s="28">
        <v>1.22</v>
      </c>
      <c r="X284" s="28">
        <v>4.2699999999999996</v>
      </c>
      <c r="Y284" s="28"/>
      <c r="Z284" s="28">
        <v>0.44</v>
      </c>
      <c r="AA284" s="28">
        <v>6.45</v>
      </c>
      <c r="AB284" s="28">
        <v>6.45</v>
      </c>
      <c r="AC284" s="28">
        <v>4.45</v>
      </c>
      <c r="AD284" s="28">
        <v>0.3</v>
      </c>
      <c r="AE284" s="28">
        <v>0.9</v>
      </c>
      <c r="AF284" s="28">
        <v>0</v>
      </c>
      <c r="AG284" s="28">
        <v>0.3</v>
      </c>
      <c r="AH284" s="28">
        <v>4.0999999999999996</v>
      </c>
      <c r="AI284" s="28">
        <v>0</v>
      </c>
      <c r="AJ284" s="28">
        <v>4.8</v>
      </c>
      <c r="AK284" s="28">
        <v>0.5</v>
      </c>
      <c r="AL284" s="28">
        <v>0</v>
      </c>
      <c r="AM284" s="28">
        <v>0.5</v>
      </c>
      <c r="AN284" s="28">
        <v>0.3</v>
      </c>
      <c r="AO284" s="28">
        <v>13.1</v>
      </c>
      <c r="AP284" s="28">
        <v>1.4</v>
      </c>
      <c r="AQ284" s="61">
        <v>3.5</v>
      </c>
      <c r="AR284" s="28">
        <v>0.95</v>
      </c>
      <c r="AS284" s="28">
        <v>0.95</v>
      </c>
      <c r="AT284" s="28">
        <v>0</v>
      </c>
      <c r="AU284" s="28">
        <v>0.5</v>
      </c>
      <c r="AV284" s="28">
        <v>0</v>
      </c>
      <c r="AW284" s="28">
        <v>0</v>
      </c>
      <c r="AX284" s="28">
        <v>5.3000000000000007</v>
      </c>
      <c r="AY284" s="28">
        <v>7.1</v>
      </c>
      <c r="AZ284" s="28">
        <v>0.2</v>
      </c>
      <c r="BA284" s="28">
        <v>0.7</v>
      </c>
      <c r="BB284" s="28">
        <v>0</v>
      </c>
      <c r="BC284" s="28">
        <v>0</v>
      </c>
      <c r="BD284" s="28">
        <v>0</v>
      </c>
      <c r="BE284" s="28">
        <v>0</v>
      </c>
      <c r="BF284" s="28">
        <v>4.42</v>
      </c>
      <c r="BG284" s="28">
        <v>2.9</v>
      </c>
      <c r="BH284" s="28">
        <v>6.55</v>
      </c>
      <c r="BI284" s="28">
        <v>0</v>
      </c>
      <c r="BJ284" s="28">
        <v>0</v>
      </c>
      <c r="BK284" s="28"/>
      <c r="BL284" s="28"/>
      <c r="BM284" s="28"/>
      <c r="BN284" s="28"/>
      <c r="BO284" s="28"/>
      <c r="BP284" s="28"/>
      <c r="BQ284" s="28"/>
      <c r="BR284" s="28"/>
      <c r="BS284" s="55"/>
      <c r="BT284" s="55"/>
      <c r="BU284" s="19">
        <v>60</v>
      </c>
      <c r="BV284" s="13" t="s">
        <v>2</v>
      </c>
      <c r="BW284" s="6" t="s">
        <v>161</v>
      </c>
      <c r="BX284" s="7"/>
      <c r="BY284" s="70">
        <f t="shared" si="13"/>
        <v>96.570000000000007</v>
      </c>
      <c r="BZ284" s="71">
        <f t="shared" si="14"/>
        <v>58</v>
      </c>
      <c r="CA284" s="72">
        <f t="shared" si="15"/>
        <v>1.665</v>
      </c>
    </row>
    <row r="285" spans="1:79" ht="15.6" x14ac:dyDescent="0.3">
      <c r="A285" s="12"/>
      <c r="B285" s="25"/>
      <c r="C285" s="29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61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55"/>
      <c r="BT285" s="55"/>
      <c r="BU285" s="19"/>
      <c r="BV285" s="13"/>
      <c r="BW285" s="6"/>
      <c r="BX285" s="7"/>
      <c r="BY285" s="70" t="str">
        <f t="shared" si="13"/>
        <v/>
      </c>
      <c r="BZ285" s="71">
        <f t="shared" si="14"/>
        <v>0</v>
      </c>
      <c r="CA285" s="72" t="str">
        <f t="shared" si="15"/>
        <v/>
      </c>
    </row>
    <row r="286" spans="1:79" ht="15.6" x14ac:dyDescent="0.3">
      <c r="A286" s="12"/>
      <c r="B286" s="25"/>
      <c r="C286" s="29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61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55"/>
      <c r="BT286" s="55"/>
      <c r="BU286" s="19"/>
      <c r="BV286" s="13"/>
      <c r="BW286" s="6"/>
      <c r="BX286" s="7"/>
      <c r="BY286" s="70" t="str">
        <f t="shared" si="13"/>
        <v/>
      </c>
      <c r="BZ286" s="71">
        <f t="shared" si="14"/>
        <v>0</v>
      </c>
      <c r="CA286" s="72" t="str">
        <f t="shared" si="15"/>
        <v/>
      </c>
    </row>
    <row r="287" spans="1:79" ht="15.6" x14ac:dyDescent="0.3">
      <c r="A287" s="12"/>
      <c r="B287" s="25">
        <v>65</v>
      </c>
      <c r="C287" s="29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61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>
        <v>0</v>
      </c>
      <c r="BD287" s="28">
        <v>10.200000000000001</v>
      </c>
      <c r="BE287" s="28">
        <v>0</v>
      </c>
      <c r="BF287" s="28">
        <v>0</v>
      </c>
      <c r="BG287" s="28">
        <v>10.29</v>
      </c>
      <c r="BH287" s="28">
        <v>3.62</v>
      </c>
      <c r="BI287" s="28">
        <v>0</v>
      </c>
      <c r="BJ287" s="28">
        <v>3.11</v>
      </c>
      <c r="BK287" s="28">
        <v>0</v>
      </c>
      <c r="BL287" s="28">
        <v>2.81</v>
      </c>
      <c r="BM287" s="28">
        <v>8.17</v>
      </c>
      <c r="BN287" s="28">
        <v>0</v>
      </c>
      <c r="BO287" s="28">
        <v>1.96</v>
      </c>
      <c r="BP287" s="28">
        <v>0</v>
      </c>
      <c r="BQ287" s="28">
        <v>0.87</v>
      </c>
      <c r="BR287" s="28">
        <v>0</v>
      </c>
      <c r="BS287" s="55">
        <v>7.03</v>
      </c>
      <c r="BT287" s="54">
        <v>0</v>
      </c>
      <c r="BU287" s="19"/>
      <c r="BV287" s="13">
        <v>65</v>
      </c>
      <c r="BW287" s="6"/>
      <c r="BX287" s="7" t="s">
        <v>58</v>
      </c>
      <c r="BY287" s="70">
        <f t="shared" si="13"/>
        <v>48.06</v>
      </c>
      <c r="BZ287" s="71">
        <f t="shared" si="14"/>
        <v>18</v>
      </c>
      <c r="CA287" s="72">
        <f t="shared" si="15"/>
        <v>2.67</v>
      </c>
    </row>
    <row r="288" spans="1:79" ht="15.6" x14ac:dyDescent="0.3">
      <c r="A288" s="12">
        <v>61</v>
      </c>
      <c r="B288" s="25" t="s">
        <v>2</v>
      </c>
      <c r="C288" s="56"/>
      <c r="D288" s="28">
        <v>0.155</v>
      </c>
      <c r="E288" s="28">
        <v>0.155</v>
      </c>
      <c r="F288" s="28">
        <v>3.2</v>
      </c>
      <c r="G288" s="28">
        <v>3.2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0.31</v>
      </c>
      <c r="P288" s="28">
        <v>0.20333333333333334</v>
      </c>
      <c r="Q288" s="28">
        <v>0.20333333333333334</v>
      </c>
      <c r="R288" s="28">
        <v>0.20333333333333334</v>
      </c>
      <c r="S288" s="28">
        <v>0.61</v>
      </c>
      <c r="T288" s="28">
        <v>0</v>
      </c>
      <c r="U288" s="28">
        <v>0</v>
      </c>
      <c r="V288" s="28">
        <v>0</v>
      </c>
      <c r="W288" s="28">
        <v>5.18</v>
      </c>
      <c r="X288" s="28">
        <v>3.66</v>
      </c>
      <c r="Y288" s="28">
        <v>4.57</v>
      </c>
      <c r="Z288" s="28">
        <v>0.48</v>
      </c>
      <c r="AA288" s="28">
        <v>0</v>
      </c>
      <c r="AB288" s="28">
        <v>0</v>
      </c>
      <c r="AC288" s="28">
        <v>0</v>
      </c>
      <c r="AD288" s="28">
        <v>0.7</v>
      </c>
      <c r="AE288" s="28">
        <v>7.7</v>
      </c>
      <c r="AF288" s="28">
        <v>7.7</v>
      </c>
      <c r="AG288" s="28">
        <v>0</v>
      </c>
      <c r="AH288" s="28">
        <v>0</v>
      </c>
      <c r="AI288" s="28">
        <v>3.3</v>
      </c>
      <c r="AJ288" s="28">
        <v>0</v>
      </c>
      <c r="AK288" s="28">
        <v>0.8</v>
      </c>
      <c r="AL288" s="28">
        <v>4.2</v>
      </c>
      <c r="AM288" s="28">
        <v>0.2</v>
      </c>
      <c r="AN288" s="28">
        <v>1</v>
      </c>
      <c r="AO288" s="28">
        <v>0.4</v>
      </c>
      <c r="AP288" s="28">
        <v>0.3</v>
      </c>
      <c r="AQ288" s="61">
        <v>10.7</v>
      </c>
      <c r="AR288" s="28">
        <v>0.1</v>
      </c>
      <c r="AS288" s="28">
        <v>0.1</v>
      </c>
      <c r="AT288" s="28">
        <v>0</v>
      </c>
      <c r="AU288" s="28">
        <v>2.2999999999999998</v>
      </c>
      <c r="AV288" s="28">
        <v>0</v>
      </c>
      <c r="AW288" s="28">
        <v>0</v>
      </c>
      <c r="AX288" s="28">
        <v>5</v>
      </c>
      <c r="AY288" s="28">
        <v>4.9000000000000004</v>
      </c>
      <c r="AZ288" s="28">
        <v>0.5</v>
      </c>
      <c r="BA288" s="28">
        <v>1.2</v>
      </c>
      <c r="BB288" s="28">
        <v>1</v>
      </c>
      <c r="BC288" s="28">
        <v>1.5</v>
      </c>
      <c r="BD288" s="28">
        <v>7</v>
      </c>
      <c r="BE288" s="28">
        <v>1.04</v>
      </c>
      <c r="BF288" s="28">
        <v>3.56</v>
      </c>
      <c r="BG288" s="28">
        <v>4.4619999999999997</v>
      </c>
      <c r="BH288" s="28">
        <v>1.1599999999999999</v>
      </c>
      <c r="BI288" s="28">
        <v>0</v>
      </c>
      <c r="BJ288" s="28">
        <v>2.14</v>
      </c>
      <c r="BK288" s="28"/>
      <c r="BL288" s="28"/>
      <c r="BM288" s="28"/>
      <c r="BN288" s="28"/>
      <c r="BO288" s="28"/>
      <c r="BP288" s="28"/>
      <c r="BQ288" s="28"/>
      <c r="BR288" s="28"/>
      <c r="BS288" s="55"/>
      <c r="BT288" s="55"/>
      <c r="BU288" s="19">
        <v>61</v>
      </c>
      <c r="BV288" s="13" t="s">
        <v>2</v>
      </c>
      <c r="BW288" s="6" t="s">
        <v>162</v>
      </c>
      <c r="BX288" s="7"/>
      <c r="BY288" s="70">
        <f t="shared" si="13"/>
        <v>95.092000000000013</v>
      </c>
      <c r="BZ288" s="71">
        <f t="shared" si="14"/>
        <v>59</v>
      </c>
      <c r="CA288" s="72">
        <f t="shared" si="15"/>
        <v>1.6117288135593222</v>
      </c>
    </row>
    <row r="289" spans="1:79" ht="15.6" x14ac:dyDescent="0.3">
      <c r="A289" s="12"/>
      <c r="B289" s="25"/>
      <c r="C289" s="29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61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55"/>
      <c r="BT289" s="55"/>
      <c r="BU289" s="19"/>
      <c r="BV289" s="13"/>
      <c r="BW289" s="6"/>
      <c r="BX289" s="7"/>
      <c r="BY289" s="70" t="str">
        <f t="shared" si="13"/>
        <v/>
      </c>
      <c r="BZ289" s="71">
        <f t="shared" si="14"/>
        <v>0</v>
      </c>
      <c r="CA289" s="72" t="str">
        <f t="shared" si="15"/>
        <v/>
      </c>
    </row>
    <row r="290" spans="1:79" ht="15.6" x14ac:dyDescent="0.3">
      <c r="A290" s="12"/>
      <c r="B290" s="25"/>
      <c r="C290" s="29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61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55"/>
      <c r="BT290" s="55"/>
      <c r="BU290" s="19"/>
      <c r="BV290" s="13"/>
      <c r="BW290" s="6"/>
      <c r="BX290" s="7"/>
      <c r="BY290" s="70" t="str">
        <f t="shared" si="13"/>
        <v/>
      </c>
      <c r="BZ290" s="71">
        <f t="shared" si="14"/>
        <v>0</v>
      </c>
      <c r="CA290" s="72" t="str">
        <f t="shared" si="15"/>
        <v/>
      </c>
    </row>
    <row r="291" spans="1:79" ht="15.6" x14ac:dyDescent="0.3">
      <c r="A291" s="12"/>
      <c r="B291" s="25"/>
      <c r="C291" s="29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61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55"/>
      <c r="BT291" s="55"/>
      <c r="BU291" s="19"/>
      <c r="BV291" s="13"/>
      <c r="BW291" s="6"/>
      <c r="BX291" s="7"/>
      <c r="BY291" s="70" t="str">
        <f t="shared" si="13"/>
        <v/>
      </c>
      <c r="BZ291" s="71">
        <f t="shared" si="14"/>
        <v>0</v>
      </c>
      <c r="CA291" s="72" t="str">
        <f t="shared" si="15"/>
        <v/>
      </c>
    </row>
    <row r="292" spans="1:79" ht="15.6" x14ac:dyDescent="0.3">
      <c r="A292" s="12"/>
      <c r="B292" s="25">
        <v>66</v>
      </c>
      <c r="C292" s="29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61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>
        <v>2.2999999999999998</v>
      </c>
      <c r="BD292" s="28">
        <v>6.8999999999999995</v>
      </c>
      <c r="BE292" s="28">
        <v>3.2</v>
      </c>
      <c r="BF292" s="28">
        <v>1.96</v>
      </c>
      <c r="BG292" s="28">
        <v>5.43</v>
      </c>
      <c r="BH292" s="28">
        <v>6.1800000000000006</v>
      </c>
      <c r="BI292" s="28">
        <v>2.5299999999999998</v>
      </c>
      <c r="BJ292" s="28">
        <v>2.9699999999999998</v>
      </c>
      <c r="BK292" s="28">
        <v>0</v>
      </c>
      <c r="BL292" s="28">
        <v>0</v>
      </c>
      <c r="BM292" s="28">
        <v>2.2000000000000002</v>
      </c>
      <c r="BN292" s="28">
        <v>1.1900000000000261</v>
      </c>
      <c r="BO292" s="28">
        <v>0.88</v>
      </c>
      <c r="BP292" s="28">
        <v>0.82</v>
      </c>
      <c r="BQ292" s="28">
        <v>2.4</v>
      </c>
      <c r="BR292" s="28">
        <v>0</v>
      </c>
      <c r="BS292" s="55">
        <v>2.69</v>
      </c>
      <c r="BT292" s="54">
        <v>0</v>
      </c>
      <c r="BU292" s="19"/>
      <c r="BV292" s="13">
        <v>66</v>
      </c>
      <c r="BW292" s="6"/>
      <c r="BX292" s="7" t="s">
        <v>59</v>
      </c>
      <c r="BY292" s="70">
        <f t="shared" si="13"/>
        <v>41.650000000000027</v>
      </c>
      <c r="BZ292" s="71">
        <f t="shared" si="14"/>
        <v>18</v>
      </c>
      <c r="CA292" s="72">
        <f t="shared" si="15"/>
        <v>2.3138888888888904</v>
      </c>
    </row>
    <row r="293" spans="1:79" ht="15.6" x14ac:dyDescent="0.3">
      <c r="A293" s="12">
        <v>62</v>
      </c>
      <c r="B293" s="25" t="s">
        <v>2</v>
      </c>
      <c r="C293" s="56"/>
      <c r="D293" s="28">
        <v>1.22</v>
      </c>
      <c r="E293" s="28">
        <v>1.22</v>
      </c>
      <c r="F293" s="28">
        <v>2.13</v>
      </c>
      <c r="G293" s="28">
        <v>2.13</v>
      </c>
      <c r="H293" s="28">
        <v>0.61</v>
      </c>
      <c r="I293" s="28">
        <v>0.61</v>
      </c>
      <c r="J293" s="28">
        <v>5.03</v>
      </c>
      <c r="K293" s="28">
        <v>5.03</v>
      </c>
      <c r="L293" s="28">
        <v>0.45500000000000002</v>
      </c>
      <c r="M293" s="28">
        <v>0.45500000000000002</v>
      </c>
      <c r="N293" s="28">
        <v>0</v>
      </c>
      <c r="O293" s="28">
        <v>0</v>
      </c>
      <c r="P293" s="28">
        <v>1.0166666666666666</v>
      </c>
      <c r="Q293" s="28">
        <v>1.0166666666666666</v>
      </c>
      <c r="R293" s="28">
        <v>1.0166666666666666</v>
      </c>
      <c r="S293" s="28">
        <v>0</v>
      </c>
      <c r="T293" s="28">
        <v>0.61</v>
      </c>
      <c r="U293" s="28">
        <v>6.4</v>
      </c>
      <c r="V293" s="28">
        <v>2.44</v>
      </c>
      <c r="W293" s="28">
        <v>0</v>
      </c>
      <c r="X293" s="28">
        <v>7.32</v>
      </c>
      <c r="Y293" s="28">
        <v>0.31</v>
      </c>
      <c r="Z293" s="28">
        <v>10.130000000000001</v>
      </c>
      <c r="AA293" s="28"/>
      <c r="AB293" s="28"/>
      <c r="AC293" s="28">
        <v>1.55</v>
      </c>
      <c r="AD293" s="28">
        <v>0</v>
      </c>
      <c r="AE293" s="28">
        <v>6.3</v>
      </c>
      <c r="AF293" s="28">
        <v>5.4</v>
      </c>
      <c r="AG293" s="28">
        <v>2.1</v>
      </c>
      <c r="AH293" s="28">
        <v>0.9</v>
      </c>
      <c r="AI293" s="28">
        <v>0.6</v>
      </c>
      <c r="AJ293" s="28">
        <v>6.8</v>
      </c>
      <c r="AK293" s="28">
        <v>1.9</v>
      </c>
      <c r="AL293" s="28">
        <v>0.5</v>
      </c>
      <c r="AM293" s="28">
        <v>0.4</v>
      </c>
      <c r="AN293" s="28">
        <v>0.7</v>
      </c>
      <c r="AO293" s="28">
        <v>0.2</v>
      </c>
      <c r="AP293" s="28">
        <v>0.1</v>
      </c>
      <c r="AQ293" s="61">
        <v>3.5</v>
      </c>
      <c r="AR293" s="28">
        <v>0.45</v>
      </c>
      <c r="AS293" s="28">
        <v>0.45</v>
      </c>
      <c r="AT293" s="28">
        <v>0.7</v>
      </c>
      <c r="AU293" s="28">
        <v>0.4</v>
      </c>
      <c r="AV293" s="28">
        <v>0</v>
      </c>
      <c r="AW293" s="28">
        <v>1.4</v>
      </c>
      <c r="AX293" s="28">
        <v>5.4</v>
      </c>
      <c r="AY293" s="28">
        <v>6.3</v>
      </c>
      <c r="AZ293" s="28">
        <v>0</v>
      </c>
      <c r="BA293" s="28">
        <v>4.4000000000000004</v>
      </c>
      <c r="BB293" s="28">
        <v>0.4</v>
      </c>
      <c r="BC293" s="28">
        <v>4.2</v>
      </c>
      <c r="BD293" s="28">
        <v>6.6</v>
      </c>
      <c r="BE293" s="28">
        <v>4.84</v>
      </c>
      <c r="BF293" s="28">
        <v>3.84</v>
      </c>
      <c r="BG293" s="28">
        <v>4.66</v>
      </c>
      <c r="BH293" s="28">
        <v>2.42</v>
      </c>
      <c r="BI293" s="28">
        <v>7.5720000000000001</v>
      </c>
      <c r="BJ293" s="28">
        <v>2.84</v>
      </c>
      <c r="BK293" s="28"/>
      <c r="BL293" s="28"/>
      <c r="BM293" s="28"/>
      <c r="BN293" s="28"/>
      <c r="BO293" s="28"/>
      <c r="BP293" s="28"/>
      <c r="BQ293" s="28"/>
      <c r="BR293" s="28"/>
      <c r="BS293" s="55"/>
      <c r="BT293" s="55"/>
      <c r="BU293" s="19">
        <v>62</v>
      </c>
      <c r="BV293" s="13" t="s">
        <v>2</v>
      </c>
      <c r="BW293" s="6" t="s">
        <v>163</v>
      </c>
      <c r="BX293" s="7"/>
      <c r="BY293" s="70">
        <f t="shared" si="13"/>
        <v>136.97200000000004</v>
      </c>
      <c r="BZ293" s="71">
        <f t="shared" si="14"/>
        <v>57</v>
      </c>
      <c r="CA293" s="72">
        <f t="shared" si="15"/>
        <v>2.4030175438596499</v>
      </c>
    </row>
    <row r="294" spans="1:79" ht="15.6" x14ac:dyDescent="0.3">
      <c r="A294" s="12"/>
      <c r="B294" s="25"/>
      <c r="C294" s="29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61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55"/>
      <c r="BT294" s="55"/>
      <c r="BU294" s="19"/>
      <c r="BV294" s="13"/>
      <c r="BW294" s="6"/>
      <c r="BX294" s="7"/>
      <c r="BY294" s="70" t="str">
        <f t="shared" si="13"/>
        <v/>
      </c>
      <c r="BZ294" s="71">
        <f t="shared" si="14"/>
        <v>0</v>
      </c>
      <c r="CA294" s="72" t="str">
        <f t="shared" si="15"/>
        <v/>
      </c>
    </row>
    <row r="295" spans="1:79" ht="15.6" x14ac:dyDescent="0.3">
      <c r="A295" s="12"/>
      <c r="B295" s="25"/>
      <c r="C295" s="2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61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55"/>
      <c r="BT295" s="55"/>
      <c r="BU295" s="19"/>
      <c r="BV295" s="13"/>
      <c r="BW295" s="6"/>
      <c r="BX295" s="7"/>
      <c r="BY295" s="70" t="str">
        <f t="shared" si="13"/>
        <v/>
      </c>
      <c r="BZ295" s="71">
        <f t="shared" si="14"/>
        <v>0</v>
      </c>
      <c r="CA295" s="72" t="str">
        <f t="shared" si="15"/>
        <v/>
      </c>
    </row>
    <row r="296" spans="1:79" ht="15.6" x14ac:dyDescent="0.3">
      <c r="A296" s="12"/>
      <c r="B296" s="25"/>
      <c r="C296" s="29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61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55"/>
      <c r="BT296" s="55"/>
      <c r="BU296" s="19"/>
      <c r="BV296" s="13"/>
      <c r="BW296" s="6"/>
      <c r="BX296" s="7"/>
      <c r="BY296" s="70" t="str">
        <f t="shared" si="13"/>
        <v/>
      </c>
      <c r="BZ296" s="71">
        <f t="shared" si="14"/>
        <v>0</v>
      </c>
      <c r="CA296" s="72" t="str">
        <f t="shared" si="15"/>
        <v/>
      </c>
    </row>
    <row r="297" spans="1:79" ht="15.6" x14ac:dyDescent="0.3">
      <c r="A297" s="12"/>
      <c r="B297" s="25">
        <v>67</v>
      </c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61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>
        <v>3.8</v>
      </c>
      <c r="BD297" s="28">
        <v>5.1000000000000005</v>
      </c>
      <c r="BE297" s="28">
        <v>1.8900000000000001</v>
      </c>
      <c r="BF297" s="28">
        <v>0.57999999999999996</v>
      </c>
      <c r="BG297" s="28">
        <v>3.22</v>
      </c>
      <c r="BH297" s="28">
        <v>6.94</v>
      </c>
      <c r="BI297" s="28">
        <v>4.6100000000000003</v>
      </c>
      <c r="BJ297" s="28">
        <v>1.62</v>
      </c>
      <c r="BK297" s="28">
        <v>0</v>
      </c>
      <c r="BL297" s="28">
        <v>0</v>
      </c>
      <c r="BM297" s="28">
        <v>3.4400000000000035</v>
      </c>
      <c r="BN297" s="28">
        <v>0</v>
      </c>
      <c r="BO297" s="28">
        <v>3.35</v>
      </c>
      <c r="BP297" s="28">
        <v>3.8</v>
      </c>
      <c r="BQ297" s="28">
        <v>2.27</v>
      </c>
      <c r="BR297" s="28">
        <v>0</v>
      </c>
      <c r="BS297" s="55">
        <v>2.14</v>
      </c>
      <c r="BT297" s="54">
        <v>0</v>
      </c>
      <c r="BU297" s="19"/>
      <c r="BV297" s="13">
        <v>67</v>
      </c>
      <c r="BW297" s="6"/>
      <c r="BX297" s="7" t="s">
        <v>60</v>
      </c>
      <c r="BY297" s="70">
        <f t="shared" si="13"/>
        <v>42.760000000000005</v>
      </c>
      <c r="BZ297" s="71">
        <f t="shared" si="14"/>
        <v>18</v>
      </c>
      <c r="CA297" s="72">
        <f t="shared" si="15"/>
        <v>2.3755555555555556</v>
      </c>
    </row>
    <row r="298" spans="1:79" ht="15.6" x14ac:dyDescent="0.3">
      <c r="A298" s="12">
        <v>63</v>
      </c>
      <c r="B298" s="25" t="s">
        <v>2</v>
      </c>
      <c r="C298" s="56"/>
      <c r="D298" s="28">
        <v>0.61</v>
      </c>
      <c r="E298" s="28">
        <v>0.61</v>
      </c>
      <c r="F298" s="28">
        <v>1.22</v>
      </c>
      <c r="G298" s="28">
        <v>1.22</v>
      </c>
      <c r="H298" s="28">
        <v>0</v>
      </c>
      <c r="I298" s="28">
        <v>0</v>
      </c>
      <c r="J298" s="28">
        <v>7.77</v>
      </c>
      <c r="K298" s="28">
        <v>7.77</v>
      </c>
      <c r="L298" s="28">
        <v>0.30499999999999999</v>
      </c>
      <c r="M298" s="28">
        <v>0.30499999999999999</v>
      </c>
      <c r="N298" s="28">
        <v>4.42</v>
      </c>
      <c r="O298" s="28">
        <v>4.42</v>
      </c>
      <c r="P298" s="28">
        <v>0</v>
      </c>
      <c r="Q298" s="28">
        <v>0</v>
      </c>
      <c r="R298" s="28">
        <v>0</v>
      </c>
      <c r="S298" s="28">
        <v>0.91</v>
      </c>
      <c r="T298" s="28">
        <v>0</v>
      </c>
      <c r="U298" s="28">
        <v>6.1</v>
      </c>
      <c r="V298" s="28">
        <v>3.35</v>
      </c>
      <c r="W298" s="28">
        <v>0.91</v>
      </c>
      <c r="X298" s="28">
        <v>0</v>
      </c>
      <c r="Y298" s="28">
        <v>9.75</v>
      </c>
      <c r="Z298" s="28">
        <v>0.09</v>
      </c>
      <c r="AA298" s="28"/>
      <c r="AB298" s="28"/>
      <c r="AC298" s="28">
        <v>0</v>
      </c>
      <c r="AD298" s="28">
        <v>1</v>
      </c>
      <c r="AE298" s="28">
        <v>0</v>
      </c>
      <c r="AF298" s="28">
        <v>7.3</v>
      </c>
      <c r="AG298" s="28">
        <v>5.5</v>
      </c>
      <c r="AH298" s="28">
        <v>0.1</v>
      </c>
      <c r="AI298" s="28">
        <v>0.2</v>
      </c>
      <c r="AJ298" s="28">
        <v>0.5</v>
      </c>
      <c r="AK298" s="28"/>
      <c r="AL298" s="28">
        <v>0.4</v>
      </c>
      <c r="AM298" s="28">
        <v>0.1</v>
      </c>
      <c r="AN298" s="28">
        <v>0.1</v>
      </c>
      <c r="AO298" s="28">
        <v>0</v>
      </c>
      <c r="AP298" s="28">
        <v>0.5</v>
      </c>
      <c r="AQ298" s="61">
        <v>9.8000000000000007</v>
      </c>
      <c r="AR298" s="28">
        <v>1.45</v>
      </c>
      <c r="AS298" s="28">
        <v>1.45</v>
      </c>
      <c r="AT298" s="28">
        <v>0.6</v>
      </c>
      <c r="AU298" s="28">
        <v>0</v>
      </c>
      <c r="AV298" s="28">
        <v>0</v>
      </c>
      <c r="AW298" s="28">
        <v>0.1</v>
      </c>
      <c r="AX298" s="28">
        <v>0</v>
      </c>
      <c r="AY298" s="28">
        <v>11.55</v>
      </c>
      <c r="AZ298" s="28">
        <v>4.6500000000000004</v>
      </c>
      <c r="BA298" s="28">
        <v>2.2000000000000002</v>
      </c>
      <c r="BB298" s="28">
        <v>0</v>
      </c>
      <c r="BC298" s="28">
        <v>0</v>
      </c>
      <c r="BD298" s="28">
        <v>3.7</v>
      </c>
      <c r="BE298" s="28">
        <v>4.96</v>
      </c>
      <c r="BF298" s="28">
        <v>4.0599999999999996</v>
      </c>
      <c r="BG298" s="28">
        <v>2.27</v>
      </c>
      <c r="BH298" s="28">
        <v>1.88</v>
      </c>
      <c r="BI298" s="28">
        <v>0</v>
      </c>
      <c r="BJ298" s="28">
        <v>7.5</v>
      </c>
      <c r="BK298" s="28"/>
      <c r="BL298" s="28"/>
      <c r="BM298" s="28"/>
      <c r="BN298" s="28"/>
      <c r="BO298" s="28"/>
      <c r="BP298" s="28"/>
      <c r="BQ298" s="28"/>
      <c r="BR298" s="28"/>
      <c r="BS298" s="55"/>
      <c r="BT298" s="55"/>
      <c r="BU298" s="19">
        <v>63</v>
      </c>
      <c r="BV298" s="13" t="s">
        <v>2</v>
      </c>
      <c r="BW298" s="6" t="s">
        <v>164</v>
      </c>
      <c r="BX298" s="7"/>
      <c r="BY298" s="70">
        <f t="shared" si="13"/>
        <v>121.62999999999998</v>
      </c>
      <c r="BZ298" s="71">
        <f t="shared" si="14"/>
        <v>56</v>
      </c>
      <c r="CA298" s="72">
        <f t="shared" si="15"/>
        <v>2.1719642857142856</v>
      </c>
    </row>
    <row r="299" spans="1:79" ht="15.6" x14ac:dyDescent="0.3">
      <c r="A299" s="12"/>
      <c r="B299" s="25"/>
      <c r="C299" s="29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61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55"/>
      <c r="BT299" s="55"/>
      <c r="BU299" s="19"/>
      <c r="BV299" s="13"/>
      <c r="BW299" s="6"/>
      <c r="BX299" s="7"/>
      <c r="BY299" s="70" t="str">
        <f t="shared" si="13"/>
        <v/>
      </c>
      <c r="BZ299" s="71">
        <f t="shared" si="14"/>
        <v>0</v>
      </c>
      <c r="CA299" s="72" t="str">
        <f t="shared" si="15"/>
        <v/>
      </c>
    </row>
    <row r="300" spans="1:79" ht="15.6" x14ac:dyDescent="0.3">
      <c r="A300" s="12"/>
      <c r="B300" s="25"/>
      <c r="C300" s="29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61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55"/>
      <c r="BT300" s="55"/>
      <c r="BU300" s="19"/>
      <c r="BV300" s="13"/>
      <c r="BW300" s="6"/>
      <c r="BX300" s="7"/>
      <c r="BY300" s="70" t="str">
        <f t="shared" si="13"/>
        <v/>
      </c>
      <c r="BZ300" s="71">
        <f t="shared" si="14"/>
        <v>0</v>
      </c>
      <c r="CA300" s="72" t="str">
        <f t="shared" si="15"/>
        <v/>
      </c>
    </row>
    <row r="301" spans="1:79" ht="15.6" x14ac:dyDescent="0.3">
      <c r="A301" s="12"/>
      <c r="B301" s="25"/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61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55"/>
      <c r="BT301" s="55"/>
      <c r="BU301" s="19"/>
      <c r="BV301" s="13"/>
      <c r="BW301" s="6"/>
      <c r="BX301" s="7"/>
      <c r="BY301" s="70" t="str">
        <f t="shared" si="13"/>
        <v/>
      </c>
      <c r="BZ301" s="71">
        <f t="shared" si="14"/>
        <v>0</v>
      </c>
      <c r="CA301" s="72" t="str">
        <f t="shared" si="15"/>
        <v/>
      </c>
    </row>
    <row r="302" spans="1:79" ht="15.6" x14ac:dyDescent="0.3">
      <c r="A302" s="12"/>
      <c r="B302" s="25">
        <v>68</v>
      </c>
      <c r="C302" s="29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61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>
        <v>0</v>
      </c>
      <c r="BD302" s="28">
        <v>0.3</v>
      </c>
      <c r="BE302" s="28">
        <v>9.56</v>
      </c>
      <c r="BF302" s="28">
        <v>4.05</v>
      </c>
      <c r="BG302" s="28">
        <v>0</v>
      </c>
      <c r="BH302" s="28">
        <v>4.74</v>
      </c>
      <c r="BI302" s="28">
        <v>8.84</v>
      </c>
      <c r="BJ302" s="28">
        <v>0</v>
      </c>
      <c r="BK302" s="28">
        <v>0</v>
      </c>
      <c r="BL302" s="28">
        <v>3.3</v>
      </c>
      <c r="BM302" s="28">
        <v>0</v>
      </c>
      <c r="BN302" s="28">
        <v>0</v>
      </c>
      <c r="BO302" s="28">
        <v>0</v>
      </c>
      <c r="BP302" s="28">
        <v>0</v>
      </c>
      <c r="BQ302" s="28">
        <v>0</v>
      </c>
      <c r="BR302" s="28">
        <v>7.36</v>
      </c>
      <c r="BS302" s="55">
        <v>1.84</v>
      </c>
      <c r="BT302" s="54">
        <v>0</v>
      </c>
      <c r="BU302" s="19"/>
      <c r="BV302" s="13">
        <v>68</v>
      </c>
      <c r="BW302" s="6"/>
      <c r="BX302" s="7" t="s">
        <v>61</v>
      </c>
      <c r="BY302" s="70">
        <f t="shared" si="13"/>
        <v>39.99</v>
      </c>
      <c r="BZ302" s="71">
        <f t="shared" si="14"/>
        <v>18</v>
      </c>
      <c r="CA302" s="72">
        <f t="shared" si="15"/>
        <v>2.2216666666666667</v>
      </c>
    </row>
    <row r="303" spans="1:79" ht="15.6" x14ac:dyDescent="0.3">
      <c r="A303" s="12">
        <v>64</v>
      </c>
      <c r="B303" s="25" t="s">
        <v>2</v>
      </c>
      <c r="C303" s="56"/>
      <c r="D303" s="28">
        <v>0.45500000000000002</v>
      </c>
      <c r="E303" s="28">
        <v>0.45500000000000002</v>
      </c>
      <c r="F303" s="28">
        <v>0.61</v>
      </c>
      <c r="G303" s="28">
        <v>0.61</v>
      </c>
      <c r="H303" s="28">
        <v>0</v>
      </c>
      <c r="I303" s="28">
        <v>0</v>
      </c>
      <c r="J303" s="28"/>
      <c r="K303" s="28"/>
      <c r="L303" s="28"/>
      <c r="M303" s="28"/>
      <c r="N303" s="28">
        <v>0.31</v>
      </c>
      <c r="O303" s="28">
        <v>1.52</v>
      </c>
      <c r="P303" s="28">
        <v>0</v>
      </c>
      <c r="Q303" s="28">
        <v>0</v>
      </c>
      <c r="R303" s="28">
        <v>0</v>
      </c>
      <c r="S303" s="28">
        <v>0.61</v>
      </c>
      <c r="T303" s="28">
        <v>0</v>
      </c>
      <c r="U303" s="28">
        <v>3.96</v>
      </c>
      <c r="V303" s="28">
        <v>5.18</v>
      </c>
      <c r="W303" s="28">
        <v>0</v>
      </c>
      <c r="X303" s="28">
        <v>0</v>
      </c>
      <c r="Y303" s="28">
        <v>0</v>
      </c>
      <c r="Z303" s="28">
        <v>11.85</v>
      </c>
      <c r="AA303" s="28">
        <v>3.4</v>
      </c>
      <c r="AB303" s="28">
        <v>3.4</v>
      </c>
      <c r="AC303" s="28">
        <v>2.7</v>
      </c>
      <c r="AD303" s="28">
        <v>1.1000000000000001</v>
      </c>
      <c r="AE303" s="28">
        <v>0</v>
      </c>
      <c r="AF303" s="28">
        <v>0</v>
      </c>
      <c r="AG303" s="28">
        <v>6.5</v>
      </c>
      <c r="AH303" s="28">
        <v>2.2000000000000002</v>
      </c>
      <c r="AI303" s="28">
        <v>0.6</v>
      </c>
      <c r="AJ303" s="28">
        <v>0</v>
      </c>
      <c r="AK303" s="28">
        <v>2.4</v>
      </c>
      <c r="AL303" s="28">
        <v>3</v>
      </c>
      <c r="AM303" s="28">
        <v>0.3</v>
      </c>
      <c r="AN303" s="28">
        <v>0.3</v>
      </c>
      <c r="AO303" s="28">
        <v>0</v>
      </c>
      <c r="AP303" s="28">
        <v>0.1</v>
      </c>
      <c r="AQ303" s="61">
        <v>0.1</v>
      </c>
      <c r="AR303" s="28"/>
      <c r="AS303" s="28"/>
      <c r="AT303" s="28"/>
      <c r="AU303" s="28">
        <v>1.2</v>
      </c>
      <c r="AV303" s="28">
        <v>1</v>
      </c>
      <c r="AW303" s="28">
        <v>1.7</v>
      </c>
      <c r="AX303" s="28">
        <v>0</v>
      </c>
      <c r="AY303" s="28">
        <v>0.8</v>
      </c>
      <c r="AZ303" s="28">
        <v>7.8</v>
      </c>
      <c r="BA303" s="28">
        <v>3.1333333333333333</v>
      </c>
      <c r="BB303" s="28">
        <v>1.5666666666666667</v>
      </c>
      <c r="BC303" s="28">
        <v>0</v>
      </c>
      <c r="BD303" s="28">
        <v>1.4</v>
      </c>
      <c r="BE303" s="28">
        <v>0.8</v>
      </c>
      <c r="BF303" s="28">
        <v>15.540000000000001</v>
      </c>
      <c r="BG303" s="28">
        <v>2.1</v>
      </c>
      <c r="BH303" s="28">
        <v>0</v>
      </c>
      <c r="BI303" s="28">
        <v>5.18</v>
      </c>
      <c r="BJ303" s="28">
        <v>5.05</v>
      </c>
      <c r="BK303" s="28"/>
      <c r="BL303" s="28"/>
      <c r="BM303" s="28"/>
      <c r="BN303" s="28"/>
      <c r="BO303" s="28"/>
      <c r="BP303" s="28"/>
      <c r="BQ303" s="28"/>
      <c r="BR303" s="28"/>
      <c r="BS303" s="55"/>
      <c r="BT303" s="55"/>
      <c r="BU303" s="19">
        <v>64</v>
      </c>
      <c r="BV303" s="13" t="s">
        <v>2</v>
      </c>
      <c r="BW303" s="6" t="s">
        <v>165</v>
      </c>
      <c r="BX303" s="7"/>
      <c r="BY303" s="70">
        <f t="shared" si="13"/>
        <v>98.930000000000021</v>
      </c>
      <c r="BZ303" s="71">
        <f t="shared" si="14"/>
        <v>52</v>
      </c>
      <c r="CA303" s="72">
        <f t="shared" si="15"/>
        <v>1.9025000000000003</v>
      </c>
    </row>
    <row r="304" spans="1:79" ht="15.6" x14ac:dyDescent="0.3">
      <c r="A304" s="12"/>
      <c r="B304" s="25"/>
      <c r="C304" s="29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61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55"/>
      <c r="BT304" s="55"/>
      <c r="BU304" s="19"/>
      <c r="BV304" s="13"/>
      <c r="BW304" s="6"/>
      <c r="BX304" s="7"/>
      <c r="BY304" s="70" t="str">
        <f t="shared" si="13"/>
        <v/>
      </c>
      <c r="BZ304" s="71">
        <f t="shared" si="14"/>
        <v>0</v>
      </c>
      <c r="CA304" s="72" t="str">
        <f t="shared" si="15"/>
        <v/>
      </c>
    </row>
    <row r="305" spans="1:79" ht="15.6" x14ac:dyDescent="0.3">
      <c r="A305" s="12"/>
      <c r="B305" s="25"/>
      <c r="C305" s="29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61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55"/>
      <c r="BT305" s="55"/>
      <c r="BU305" s="19"/>
      <c r="BV305" s="13"/>
      <c r="BW305" s="6"/>
      <c r="BX305" s="7"/>
      <c r="BY305" s="70" t="str">
        <f t="shared" si="13"/>
        <v/>
      </c>
      <c r="BZ305" s="71">
        <f t="shared" si="14"/>
        <v>0</v>
      </c>
      <c r="CA305" s="72" t="str">
        <f t="shared" si="15"/>
        <v/>
      </c>
    </row>
    <row r="306" spans="1:79" ht="15.6" x14ac:dyDescent="0.3">
      <c r="A306" s="12">
        <v>65</v>
      </c>
      <c r="B306" s="25" t="s">
        <v>2</v>
      </c>
      <c r="C306" s="56"/>
      <c r="D306" s="28">
        <v>0.45500000000000002</v>
      </c>
      <c r="E306" s="28">
        <v>0.45500000000000002</v>
      </c>
      <c r="F306" s="28">
        <v>4.2649999999999997</v>
      </c>
      <c r="G306" s="28">
        <v>4.2649999999999997</v>
      </c>
      <c r="H306" s="28">
        <v>0.91500000000000004</v>
      </c>
      <c r="I306" s="28">
        <v>0.91500000000000004</v>
      </c>
      <c r="J306" s="28">
        <v>5.0250000000000004</v>
      </c>
      <c r="K306" s="28">
        <v>5.0250000000000004</v>
      </c>
      <c r="L306" s="28">
        <v>1.5249999999999999</v>
      </c>
      <c r="M306" s="28">
        <v>1.5249999999999999</v>
      </c>
      <c r="N306" s="28">
        <v>0.91</v>
      </c>
      <c r="O306" s="28">
        <v>0</v>
      </c>
      <c r="P306" s="28">
        <v>0</v>
      </c>
      <c r="Q306" s="28">
        <v>0.45500000000000002</v>
      </c>
      <c r="R306" s="28">
        <v>0.45500000000000002</v>
      </c>
      <c r="S306" s="28">
        <v>1.22</v>
      </c>
      <c r="T306" s="28">
        <v>0</v>
      </c>
      <c r="U306" s="28">
        <v>0</v>
      </c>
      <c r="V306" s="28">
        <v>8.83</v>
      </c>
      <c r="W306" s="28">
        <v>4.57</v>
      </c>
      <c r="X306" s="28">
        <v>5.79</v>
      </c>
      <c r="Y306" s="28">
        <v>1.22</v>
      </c>
      <c r="Z306" s="28">
        <v>6.24</v>
      </c>
      <c r="AA306" s="28">
        <v>3.65</v>
      </c>
      <c r="AB306" s="28">
        <v>3.65</v>
      </c>
      <c r="AC306" s="28">
        <v>2</v>
      </c>
      <c r="AD306" s="28">
        <v>0.5</v>
      </c>
      <c r="AE306" s="28">
        <v>0</v>
      </c>
      <c r="AF306" s="28">
        <v>0.5</v>
      </c>
      <c r="AG306" s="28">
        <v>6.3</v>
      </c>
      <c r="AH306" s="28">
        <v>3</v>
      </c>
      <c r="AI306" s="28">
        <v>0.1</v>
      </c>
      <c r="AJ306" s="28">
        <v>12.4</v>
      </c>
      <c r="AK306" s="28">
        <v>0.2</v>
      </c>
      <c r="AL306" s="28">
        <v>2</v>
      </c>
      <c r="AM306" s="28"/>
      <c r="AN306" s="28"/>
      <c r="AO306" s="28"/>
      <c r="AP306" s="28"/>
      <c r="AQ306" s="61"/>
      <c r="AR306" s="28"/>
      <c r="AS306" s="28"/>
      <c r="AT306" s="28"/>
      <c r="AU306" s="28"/>
      <c r="AV306" s="28">
        <v>0</v>
      </c>
      <c r="AW306" s="28">
        <v>6.6</v>
      </c>
      <c r="AX306" s="28">
        <v>1.9</v>
      </c>
      <c r="AY306" s="28">
        <v>1.5</v>
      </c>
      <c r="AZ306" s="28"/>
      <c r="BA306" s="28"/>
      <c r="BB306" s="28">
        <v>0</v>
      </c>
      <c r="BC306" s="28">
        <v>0</v>
      </c>
      <c r="BD306" s="28">
        <v>0</v>
      </c>
      <c r="BE306" s="28">
        <v>7.1099999999999994</v>
      </c>
      <c r="BF306" s="28">
        <v>9.91</v>
      </c>
      <c r="BG306" s="28">
        <v>4.6899999999999995</v>
      </c>
      <c r="BH306" s="28">
        <v>0.47</v>
      </c>
      <c r="BI306" s="28">
        <v>0</v>
      </c>
      <c r="BJ306" s="28">
        <v>1.76</v>
      </c>
      <c r="BK306" s="28"/>
      <c r="BL306" s="28"/>
      <c r="BM306" s="28"/>
      <c r="BN306" s="28"/>
      <c r="BO306" s="28"/>
      <c r="BP306" s="28"/>
      <c r="BQ306" s="28"/>
      <c r="BR306" s="28"/>
      <c r="BS306" s="55"/>
      <c r="BT306" s="55"/>
      <c r="BU306" s="19">
        <v>65</v>
      </c>
      <c r="BV306" s="13" t="s">
        <v>2</v>
      </c>
      <c r="BW306" s="6" t="s">
        <v>166</v>
      </c>
      <c r="BX306" s="7"/>
      <c r="BY306" s="70">
        <f t="shared" si="13"/>
        <v>122.29999999999998</v>
      </c>
      <c r="BZ306" s="71">
        <f t="shared" si="14"/>
        <v>48</v>
      </c>
      <c r="CA306" s="72">
        <f t="shared" si="15"/>
        <v>2.5479166666666662</v>
      </c>
    </row>
    <row r="307" spans="1:79" ht="15.6" x14ac:dyDescent="0.3">
      <c r="A307" s="12"/>
      <c r="B307" s="25">
        <v>69</v>
      </c>
      <c r="C307" s="29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61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>
        <v>1.5</v>
      </c>
      <c r="BD307" s="28">
        <v>0.5</v>
      </c>
      <c r="BE307" s="28">
        <v>7.5</v>
      </c>
      <c r="BF307" s="28">
        <v>10.35</v>
      </c>
      <c r="BG307" s="28">
        <v>4.25</v>
      </c>
      <c r="BH307" s="28">
        <v>0</v>
      </c>
      <c r="BI307" s="28">
        <v>0</v>
      </c>
      <c r="BJ307" s="28">
        <v>3.48</v>
      </c>
      <c r="BK307" s="28">
        <v>0</v>
      </c>
      <c r="BL307" s="28">
        <v>0</v>
      </c>
      <c r="BM307" s="28">
        <v>2.4599999999999795</v>
      </c>
      <c r="BN307" s="28">
        <v>0</v>
      </c>
      <c r="BO307" s="28">
        <v>0</v>
      </c>
      <c r="BP307" s="28">
        <v>0</v>
      </c>
      <c r="BQ307" s="28">
        <v>3.8</v>
      </c>
      <c r="BR307" s="28">
        <v>0</v>
      </c>
      <c r="BS307" s="55">
        <v>7.05</v>
      </c>
      <c r="BT307" s="54">
        <v>0</v>
      </c>
      <c r="BU307" s="19"/>
      <c r="BV307" s="13">
        <v>69</v>
      </c>
      <c r="BW307" s="6"/>
      <c r="BX307" s="7" t="s">
        <v>62</v>
      </c>
      <c r="BY307" s="70">
        <f t="shared" si="13"/>
        <v>40.889999999999979</v>
      </c>
      <c r="BZ307" s="71">
        <f t="shared" si="14"/>
        <v>18</v>
      </c>
      <c r="CA307" s="72">
        <f t="shared" si="15"/>
        <v>2.2716666666666656</v>
      </c>
    </row>
    <row r="308" spans="1:79" ht="15.6" x14ac:dyDescent="0.3">
      <c r="A308" s="12"/>
      <c r="B308" s="25"/>
      <c r="C308" s="29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61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55"/>
      <c r="BT308" s="55"/>
      <c r="BU308" s="19"/>
      <c r="BV308" s="13"/>
      <c r="BW308" s="6"/>
      <c r="BX308" s="7"/>
      <c r="BY308" s="70" t="str">
        <f t="shared" si="13"/>
        <v/>
      </c>
      <c r="BZ308" s="71">
        <f t="shared" si="14"/>
        <v>0</v>
      </c>
      <c r="CA308" s="72" t="str">
        <f t="shared" si="15"/>
        <v/>
      </c>
    </row>
    <row r="309" spans="1:79" ht="15.6" x14ac:dyDescent="0.3">
      <c r="A309" s="12"/>
      <c r="B309" s="25"/>
      <c r="C309" s="29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61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55"/>
      <c r="BT309" s="55"/>
      <c r="BU309" s="19"/>
      <c r="BV309" s="13"/>
      <c r="BW309" s="6"/>
      <c r="BX309" s="7"/>
      <c r="BY309" s="70" t="str">
        <f t="shared" si="13"/>
        <v/>
      </c>
      <c r="BZ309" s="71">
        <f t="shared" si="14"/>
        <v>0</v>
      </c>
      <c r="CA309" s="72" t="str">
        <f t="shared" si="15"/>
        <v/>
      </c>
    </row>
    <row r="310" spans="1:79" ht="15.6" x14ac:dyDescent="0.3">
      <c r="A310" s="12"/>
      <c r="B310" s="25"/>
      <c r="C310" s="29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61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55"/>
      <c r="BT310" s="55"/>
      <c r="BU310" s="19"/>
      <c r="BV310" s="13"/>
      <c r="BW310" s="6"/>
      <c r="BX310" s="7"/>
      <c r="BY310" s="70" t="str">
        <f t="shared" si="13"/>
        <v/>
      </c>
      <c r="BZ310" s="71">
        <f t="shared" si="14"/>
        <v>0</v>
      </c>
      <c r="CA310" s="72" t="str">
        <f t="shared" si="15"/>
        <v/>
      </c>
    </row>
    <row r="311" spans="1:79" ht="15.6" x14ac:dyDescent="0.3">
      <c r="A311" s="12">
        <v>66</v>
      </c>
      <c r="B311" s="25" t="s">
        <v>2</v>
      </c>
      <c r="C311" s="56"/>
      <c r="D311" s="28">
        <v>0.30499999999999999</v>
      </c>
      <c r="E311" s="28">
        <v>0.30499999999999999</v>
      </c>
      <c r="F311" s="28">
        <v>5.335</v>
      </c>
      <c r="G311" s="28">
        <v>5.335</v>
      </c>
      <c r="H311" s="28">
        <v>0</v>
      </c>
      <c r="I311" s="28">
        <v>0</v>
      </c>
      <c r="J311" s="28"/>
      <c r="K311" s="28"/>
      <c r="L311" s="28">
        <v>0.61</v>
      </c>
      <c r="M311" s="28">
        <v>0.61</v>
      </c>
      <c r="N311" s="28">
        <v>2.44</v>
      </c>
      <c r="O311" s="28">
        <v>2.44</v>
      </c>
      <c r="P311" s="28">
        <v>0</v>
      </c>
      <c r="Q311" s="28">
        <v>1.37</v>
      </c>
      <c r="R311" s="28">
        <v>1.37</v>
      </c>
      <c r="S311" s="28">
        <v>0</v>
      </c>
      <c r="T311" s="28">
        <v>0</v>
      </c>
      <c r="U311" s="28">
        <v>0</v>
      </c>
      <c r="V311" s="28">
        <v>12.5</v>
      </c>
      <c r="W311" s="28">
        <v>0.61</v>
      </c>
      <c r="X311" s="28">
        <v>0</v>
      </c>
      <c r="Y311" s="28">
        <v>0</v>
      </c>
      <c r="Z311" s="28">
        <v>0</v>
      </c>
      <c r="AA311" s="28">
        <v>1.85</v>
      </c>
      <c r="AB311" s="28">
        <v>1.85</v>
      </c>
      <c r="AC311" s="28">
        <v>10.1</v>
      </c>
      <c r="AD311" s="28">
        <v>0</v>
      </c>
      <c r="AE311" s="28">
        <v>5.6</v>
      </c>
      <c r="AF311" s="28">
        <v>0.65</v>
      </c>
      <c r="AG311" s="28">
        <v>0.65</v>
      </c>
      <c r="AH311" s="28">
        <v>0</v>
      </c>
      <c r="AI311" s="28">
        <v>0</v>
      </c>
      <c r="AJ311" s="28">
        <v>4.7</v>
      </c>
      <c r="AK311" s="28">
        <v>0.1</v>
      </c>
      <c r="AL311" s="28">
        <v>10.199999999999999</v>
      </c>
      <c r="AM311" s="28">
        <v>0.4</v>
      </c>
      <c r="AN311" s="28">
        <v>0.3</v>
      </c>
      <c r="AO311" s="28">
        <v>2.2000000000000002</v>
      </c>
      <c r="AP311" s="28">
        <v>0.3</v>
      </c>
      <c r="AQ311" s="61">
        <v>0.3</v>
      </c>
      <c r="AR311" s="28">
        <v>2.6</v>
      </c>
      <c r="AS311" s="28">
        <v>2.6</v>
      </c>
      <c r="AT311" s="28">
        <v>6.2</v>
      </c>
      <c r="AU311" s="28">
        <v>9.1999999999999993</v>
      </c>
      <c r="AV311" s="28">
        <v>2</v>
      </c>
      <c r="AW311" s="28">
        <v>1.7</v>
      </c>
      <c r="AX311" s="28">
        <v>2.2000000000000002</v>
      </c>
      <c r="AY311" s="28">
        <v>0</v>
      </c>
      <c r="AZ311" s="28">
        <v>6.7</v>
      </c>
      <c r="BA311" s="28">
        <v>4.6000000000000005</v>
      </c>
      <c r="BB311" s="28">
        <v>2.5000000000000004</v>
      </c>
      <c r="BC311" s="28">
        <v>1.1000000000000001</v>
      </c>
      <c r="BD311" s="28">
        <v>0</v>
      </c>
      <c r="BE311" s="28">
        <v>0.76</v>
      </c>
      <c r="BF311" s="28">
        <v>0</v>
      </c>
      <c r="BG311" s="28">
        <v>9.15</v>
      </c>
      <c r="BH311" s="28">
        <v>2.58</v>
      </c>
      <c r="BI311" s="28">
        <v>1.2669999999999999</v>
      </c>
      <c r="BJ311" s="28">
        <v>0.88</v>
      </c>
      <c r="BK311" s="28"/>
      <c r="BL311" s="28"/>
      <c r="BM311" s="28"/>
      <c r="BN311" s="28"/>
      <c r="BO311" s="28"/>
      <c r="BP311" s="28"/>
      <c r="BQ311" s="28"/>
      <c r="BR311" s="28"/>
      <c r="BS311" s="55"/>
      <c r="BT311" s="55"/>
      <c r="BU311" s="19">
        <v>66</v>
      </c>
      <c r="BV311" s="13" t="s">
        <v>2</v>
      </c>
      <c r="BW311" s="6" t="s">
        <v>167</v>
      </c>
      <c r="BX311" s="7"/>
      <c r="BY311" s="70">
        <f t="shared" si="13"/>
        <v>128.46700000000001</v>
      </c>
      <c r="BZ311" s="71">
        <f t="shared" si="14"/>
        <v>57</v>
      </c>
      <c r="CA311" s="72">
        <f t="shared" si="15"/>
        <v>2.2538070175438598</v>
      </c>
    </row>
    <row r="312" spans="1:79" ht="15.6" x14ac:dyDescent="0.3">
      <c r="A312" s="12"/>
      <c r="B312" s="25">
        <v>70</v>
      </c>
      <c r="C312" s="29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61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>
        <v>3.8</v>
      </c>
      <c r="BD312" s="28">
        <v>0.9</v>
      </c>
      <c r="BE312" s="28">
        <v>0.7</v>
      </c>
      <c r="BF312" s="28">
        <v>6.04</v>
      </c>
      <c r="BG312" s="28">
        <v>6.68</v>
      </c>
      <c r="BH312" s="28">
        <v>0</v>
      </c>
      <c r="BI312" s="28">
        <v>0.28999999999999998</v>
      </c>
      <c r="BJ312" s="28">
        <v>0</v>
      </c>
      <c r="BK312" s="28">
        <v>0</v>
      </c>
      <c r="BL312" s="28">
        <v>9.33</v>
      </c>
      <c r="BM312" s="28">
        <v>1.75</v>
      </c>
      <c r="BN312" s="28">
        <v>2.410000000000025</v>
      </c>
      <c r="BO312" s="28">
        <v>0</v>
      </c>
      <c r="BP312" s="28">
        <v>0</v>
      </c>
      <c r="BQ312" s="28">
        <v>8.06</v>
      </c>
      <c r="BR312" s="28">
        <v>0</v>
      </c>
      <c r="BS312" s="55">
        <v>1.4</v>
      </c>
      <c r="BT312" s="55">
        <v>2.46</v>
      </c>
      <c r="BU312" s="19"/>
      <c r="BV312" s="13">
        <v>70</v>
      </c>
      <c r="BW312" s="6"/>
      <c r="BX312" s="7" t="s">
        <v>62</v>
      </c>
      <c r="BY312" s="70">
        <f t="shared" si="13"/>
        <v>43.820000000000029</v>
      </c>
      <c r="BZ312" s="71">
        <f t="shared" si="14"/>
        <v>18</v>
      </c>
      <c r="CA312" s="72">
        <f t="shared" si="15"/>
        <v>2.4344444444444462</v>
      </c>
    </row>
    <row r="313" spans="1:79" ht="15.6" x14ac:dyDescent="0.3">
      <c r="A313" s="12"/>
      <c r="B313" s="25"/>
      <c r="C313" s="29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61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55"/>
      <c r="BT313" s="55"/>
      <c r="BU313" s="19"/>
      <c r="BV313" s="13"/>
      <c r="BW313" s="6"/>
      <c r="BX313" s="7"/>
      <c r="BY313" s="70" t="str">
        <f t="shared" si="13"/>
        <v/>
      </c>
      <c r="BZ313" s="71">
        <f t="shared" si="14"/>
        <v>0</v>
      </c>
      <c r="CA313" s="72" t="str">
        <f t="shared" si="15"/>
        <v/>
      </c>
    </row>
    <row r="314" spans="1:79" ht="15.6" x14ac:dyDescent="0.3">
      <c r="A314" s="12"/>
      <c r="B314" s="25"/>
      <c r="C314" s="29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61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55"/>
      <c r="BT314" s="55"/>
      <c r="BU314" s="19"/>
      <c r="BV314" s="13"/>
      <c r="BW314" s="6"/>
      <c r="BX314" s="7"/>
      <c r="BY314" s="70" t="str">
        <f t="shared" si="13"/>
        <v/>
      </c>
      <c r="BZ314" s="71">
        <f t="shared" si="14"/>
        <v>0</v>
      </c>
      <c r="CA314" s="72" t="str">
        <f t="shared" si="15"/>
        <v/>
      </c>
    </row>
    <row r="315" spans="1:79" ht="15.6" x14ac:dyDescent="0.3">
      <c r="A315" s="12"/>
      <c r="B315" s="25"/>
      <c r="C315" s="29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61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55"/>
      <c r="BT315" s="55"/>
      <c r="BU315" s="19"/>
      <c r="BV315" s="13"/>
      <c r="BW315" s="6"/>
      <c r="BX315" s="7"/>
      <c r="BY315" s="70" t="str">
        <f t="shared" si="13"/>
        <v/>
      </c>
      <c r="BZ315" s="71">
        <f t="shared" si="14"/>
        <v>0</v>
      </c>
      <c r="CA315" s="72" t="str">
        <f t="shared" si="15"/>
        <v/>
      </c>
    </row>
    <row r="316" spans="1:79" ht="15.6" x14ac:dyDescent="0.3">
      <c r="A316" s="12"/>
      <c r="B316" s="25"/>
      <c r="C316" s="29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61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55"/>
      <c r="BT316" s="55"/>
      <c r="BU316" s="19"/>
      <c r="BV316" s="13"/>
      <c r="BW316" s="6"/>
      <c r="BX316" s="7"/>
      <c r="BY316" s="70" t="str">
        <f t="shared" si="13"/>
        <v/>
      </c>
      <c r="BZ316" s="71">
        <f t="shared" si="14"/>
        <v>0</v>
      </c>
      <c r="CA316" s="72" t="str">
        <f t="shared" si="15"/>
        <v/>
      </c>
    </row>
    <row r="317" spans="1:79" ht="15.6" x14ac:dyDescent="0.3">
      <c r="A317" s="12"/>
      <c r="B317" s="25">
        <v>71</v>
      </c>
      <c r="C317" s="29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61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>
        <v>2.5</v>
      </c>
      <c r="BD317" s="28">
        <v>4.1999999999999993</v>
      </c>
      <c r="BE317" s="28">
        <v>1.96</v>
      </c>
      <c r="BF317" s="28">
        <v>3.59</v>
      </c>
      <c r="BG317" s="28">
        <v>11.27</v>
      </c>
      <c r="BH317" s="28">
        <v>0</v>
      </c>
      <c r="BI317" s="28">
        <v>3.61</v>
      </c>
      <c r="BJ317" s="28">
        <v>0</v>
      </c>
      <c r="BK317" s="28">
        <v>0</v>
      </c>
      <c r="BL317" s="28">
        <v>0.89</v>
      </c>
      <c r="BM317" s="28">
        <v>5.8100000000000041</v>
      </c>
      <c r="BN317" s="28">
        <v>1.5900000000000034</v>
      </c>
      <c r="BO317" s="28">
        <v>0</v>
      </c>
      <c r="BP317" s="28">
        <v>0</v>
      </c>
      <c r="BQ317" s="28">
        <v>7.92</v>
      </c>
      <c r="BR317" s="28">
        <v>0</v>
      </c>
      <c r="BS317" s="55">
        <v>0</v>
      </c>
      <c r="BT317" s="55">
        <v>1.56</v>
      </c>
      <c r="BU317" s="19"/>
      <c r="BV317" s="13">
        <v>71</v>
      </c>
      <c r="BW317" s="6"/>
      <c r="BX317" s="7" t="s">
        <v>63</v>
      </c>
      <c r="BY317" s="70">
        <f t="shared" si="13"/>
        <v>44.900000000000013</v>
      </c>
      <c r="BZ317" s="71">
        <f t="shared" si="14"/>
        <v>18</v>
      </c>
      <c r="CA317" s="72">
        <f t="shared" si="15"/>
        <v>2.4944444444444454</v>
      </c>
    </row>
    <row r="318" spans="1:79" ht="15.6" x14ac:dyDescent="0.3">
      <c r="A318" s="12">
        <v>67</v>
      </c>
      <c r="B318" s="25" t="s">
        <v>2</v>
      </c>
      <c r="C318" s="56"/>
      <c r="D318" s="28">
        <v>0.45500000000000002</v>
      </c>
      <c r="E318" s="28">
        <v>0.45500000000000002</v>
      </c>
      <c r="F318" s="28">
        <v>6.7050000000000001</v>
      </c>
      <c r="G318" s="28">
        <v>6.7050000000000001</v>
      </c>
      <c r="H318" s="28">
        <v>0</v>
      </c>
      <c r="I318" s="28">
        <v>0</v>
      </c>
      <c r="J318" s="28">
        <v>0.155</v>
      </c>
      <c r="K318" s="28">
        <v>0.155</v>
      </c>
      <c r="L318" s="28">
        <v>0</v>
      </c>
      <c r="M318" s="28">
        <v>0</v>
      </c>
      <c r="N318" s="28">
        <v>0</v>
      </c>
      <c r="O318" s="28">
        <v>0.31</v>
      </c>
      <c r="P318" s="28">
        <v>0</v>
      </c>
      <c r="Q318" s="28">
        <v>3.35</v>
      </c>
      <c r="R318" s="28">
        <v>3.35</v>
      </c>
      <c r="S318" s="28">
        <v>0</v>
      </c>
      <c r="T318" s="28">
        <v>0</v>
      </c>
      <c r="U318" s="28">
        <v>9.4600000000000009</v>
      </c>
      <c r="V318" s="28">
        <v>3.35</v>
      </c>
      <c r="W318" s="28">
        <v>0</v>
      </c>
      <c r="X318" s="28">
        <v>0</v>
      </c>
      <c r="Y318" s="28">
        <v>0</v>
      </c>
      <c r="Z318" s="28">
        <v>0.47</v>
      </c>
      <c r="AA318" s="28">
        <v>3.85</v>
      </c>
      <c r="AB318" s="28">
        <v>3.85</v>
      </c>
      <c r="AC318" s="28">
        <v>6.35</v>
      </c>
      <c r="AD318" s="28">
        <v>2.75</v>
      </c>
      <c r="AE318" s="28">
        <v>0</v>
      </c>
      <c r="AF318" s="28">
        <v>0.95</v>
      </c>
      <c r="AG318" s="28">
        <v>0.95</v>
      </c>
      <c r="AH318" s="28">
        <v>0</v>
      </c>
      <c r="AI318" s="28">
        <v>0</v>
      </c>
      <c r="AJ318" s="28">
        <v>4</v>
      </c>
      <c r="AK318" s="28">
        <v>3.1</v>
      </c>
      <c r="AL318" s="28">
        <v>4.3</v>
      </c>
      <c r="AM318" s="28">
        <v>3.6</v>
      </c>
      <c r="AN318" s="28">
        <v>0</v>
      </c>
      <c r="AO318" s="28">
        <v>0.2</v>
      </c>
      <c r="AP318" s="28">
        <v>0</v>
      </c>
      <c r="AQ318" s="61">
        <v>0</v>
      </c>
      <c r="AR318" s="28">
        <v>3.6500000000000004</v>
      </c>
      <c r="AS318" s="28">
        <v>3.6500000000000004</v>
      </c>
      <c r="AT318" s="28">
        <v>2</v>
      </c>
      <c r="AU318" s="28">
        <v>3</v>
      </c>
      <c r="AV318" s="28">
        <v>0</v>
      </c>
      <c r="AW318" s="28"/>
      <c r="AX318" s="28"/>
      <c r="AY318" s="28"/>
      <c r="AZ318" s="28"/>
      <c r="BA318" s="28"/>
      <c r="BB318" s="28"/>
      <c r="BC318" s="28">
        <v>0</v>
      </c>
      <c r="BD318" s="28">
        <v>0.4</v>
      </c>
      <c r="BE318" s="28">
        <v>4.0999999999999996</v>
      </c>
      <c r="BF318" s="28">
        <v>4.96</v>
      </c>
      <c r="BG318" s="28">
        <v>3.87</v>
      </c>
      <c r="BH318" s="28">
        <v>0.5</v>
      </c>
      <c r="BI318" s="28">
        <v>1.1100000000000001</v>
      </c>
      <c r="BJ318" s="28">
        <v>5.42</v>
      </c>
      <c r="BK318" s="28"/>
      <c r="BL318" s="28"/>
      <c r="BM318" s="28"/>
      <c r="BN318" s="28"/>
      <c r="BO318" s="28"/>
      <c r="BP318" s="28"/>
      <c r="BQ318" s="28"/>
      <c r="BR318" s="28"/>
      <c r="BS318" s="55"/>
      <c r="BT318" s="55"/>
      <c r="BU318" s="19">
        <v>67</v>
      </c>
      <c r="BV318" s="13" t="s">
        <v>2</v>
      </c>
      <c r="BW318" s="6" t="s">
        <v>168</v>
      </c>
      <c r="BX318" s="7"/>
      <c r="BY318" s="70">
        <f t="shared" si="13"/>
        <v>101.48000000000002</v>
      </c>
      <c r="BZ318" s="71">
        <f t="shared" si="14"/>
        <v>53</v>
      </c>
      <c r="CA318" s="72">
        <f t="shared" si="15"/>
        <v>1.9147169811320759</v>
      </c>
    </row>
    <row r="319" spans="1:79" ht="15.6" x14ac:dyDescent="0.3">
      <c r="A319" s="12"/>
      <c r="B319" s="25"/>
      <c r="C319" s="29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61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55"/>
      <c r="BT319" s="55"/>
      <c r="BU319" s="19"/>
      <c r="BV319" s="13"/>
      <c r="BW319" s="6"/>
      <c r="BX319" s="7"/>
      <c r="BY319" s="70" t="str">
        <f t="shared" si="13"/>
        <v/>
      </c>
      <c r="BZ319" s="71">
        <f t="shared" si="14"/>
        <v>0</v>
      </c>
      <c r="CA319" s="72" t="str">
        <f t="shared" si="15"/>
        <v/>
      </c>
    </row>
    <row r="320" spans="1:79" ht="15.6" x14ac:dyDescent="0.3">
      <c r="A320" s="12"/>
      <c r="B320" s="25"/>
      <c r="C320" s="29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61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55"/>
      <c r="BT320" s="55"/>
      <c r="BU320" s="19"/>
      <c r="BV320" s="13"/>
      <c r="BW320" s="6"/>
      <c r="BX320" s="7"/>
      <c r="BY320" s="70" t="str">
        <f t="shared" si="13"/>
        <v/>
      </c>
      <c r="BZ320" s="71">
        <f t="shared" si="14"/>
        <v>0</v>
      </c>
      <c r="CA320" s="72" t="str">
        <f t="shared" si="15"/>
        <v/>
      </c>
    </row>
    <row r="321" spans="1:79" ht="15.6" x14ac:dyDescent="0.3">
      <c r="A321" s="12"/>
      <c r="B321" s="25"/>
      <c r="C321" s="29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61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55"/>
      <c r="BT321" s="55"/>
      <c r="BU321" s="19"/>
      <c r="BV321" s="13"/>
      <c r="BW321" s="6"/>
      <c r="BX321" s="7"/>
      <c r="BY321" s="70" t="str">
        <f t="shared" si="13"/>
        <v/>
      </c>
      <c r="BZ321" s="71">
        <f t="shared" si="14"/>
        <v>0</v>
      </c>
      <c r="CA321" s="72" t="str">
        <f t="shared" si="15"/>
        <v/>
      </c>
    </row>
    <row r="322" spans="1:79" ht="15.6" x14ac:dyDescent="0.3">
      <c r="A322" s="12"/>
      <c r="B322" s="25">
        <v>72</v>
      </c>
      <c r="C322" s="29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61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>
        <v>0</v>
      </c>
      <c r="BD322" s="28">
        <v>0.5</v>
      </c>
      <c r="BE322" s="28">
        <v>9.48</v>
      </c>
      <c r="BF322" s="28">
        <v>0</v>
      </c>
      <c r="BG322" s="28">
        <v>1.4100000000000001</v>
      </c>
      <c r="BH322" s="28">
        <v>9.06</v>
      </c>
      <c r="BI322" s="28">
        <v>0</v>
      </c>
      <c r="BJ322" s="28">
        <v>0</v>
      </c>
      <c r="BK322" s="28">
        <v>3.47</v>
      </c>
      <c r="BL322" s="28">
        <v>0</v>
      </c>
      <c r="BM322" s="28">
        <v>1</v>
      </c>
      <c r="BN322" s="28">
        <v>0</v>
      </c>
      <c r="BO322" s="28">
        <v>0</v>
      </c>
      <c r="BP322" s="28">
        <v>5.4</v>
      </c>
      <c r="BQ322" s="28">
        <v>6.93</v>
      </c>
      <c r="BR322" s="28">
        <v>7.36</v>
      </c>
      <c r="BS322" s="55">
        <v>0.8</v>
      </c>
      <c r="BT322" s="54">
        <v>0</v>
      </c>
      <c r="BU322" s="19"/>
      <c r="BV322" s="13">
        <v>72</v>
      </c>
      <c r="BW322" s="6"/>
      <c r="BX322" s="7" t="s">
        <v>64</v>
      </c>
      <c r="BY322" s="70">
        <f t="shared" si="13"/>
        <v>45.41</v>
      </c>
      <c r="BZ322" s="71">
        <f t="shared" si="14"/>
        <v>18</v>
      </c>
      <c r="CA322" s="72">
        <f t="shared" si="15"/>
        <v>2.5227777777777778</v>
      </c>
    </row>
    <row r="323" spans="1:79" ht="15.6" x14ac:dyDescent="0.3">
      <c r="A323" s="12">
        <v>68</v>
      </c>
      <c r="B323" s="25" t="s">
        <v>2</v>
      </c>
      <c r="C323" s="56"/>
      <c r="D323" s="28">
        <v>0.45500000000000002</v>
      </c>
      <c r="E323" s="28">
        <v>0.45500000000000002</v>
      </c>
      <c r="F323" s="28">
        <v>0.76</v>
      </c>
      <c r="G323" s="28">
        <v>0.76</v>
      </c>
      <c r="H323" s="28">
        <v>0</v>
      </c>
      <c r="I323" s="28">
        <v>0</v>
      </c>
      <c r="J323" s="28">
        <v>4.8849999999999998</v>
      </c>
      <c r="K323" s="28">
        <v>4.8849999999999998</v>
      </c>
      <c r="L323" s="28">
        <v>0</v>
      </c>
      <c r="M323" s="28">
        <v>0</v>
      </c>
      <c r="N323" s="28">
        <v>1.52</v>
      </c>
      <c r="O323" s="28">
        <v>0.61</v>
      </c>
      <c r="P323" s="28">
        <v>0.61</v>
      </c>
      <c r="Q323" s="28">
        <v>0.45500000000000002</v>
      </c>
      <c r="R323" s="28">
        <v>0.45500000000000002</v>
      </c>
      <c r="S323" s="28">
        <v>0</v>
      </c>
      <c r="T323" s="28">
        <v>0</v>
      </c>
      <c r="U323" s="28">
        <v>1.22</v>
      </c>
      <c r="V323" s="28">
        <v>7.62</v>
      </c>
      <c r="W323" s="28">
        <v>2.44</v>
      </c>
      <c r="X323" s="28">
        <v>0.91</v>
      </c>
      <c r="Y323" s="28">
        <v>0.3</v>
      </c>
      <c r="Z323" s="28">
        <v>0.26</v>
      </c>
      <c r="AA323" s="28">
        <v>1.3</v>
      </c>
      <c r="AB323" s="28">
        <v>1.3</v>
      </c>
      <c r="AC323" s="28">
        <v>12.7</v>
      </c>
      <c r="AD323" s="28">
        <v>0.3</v>
      </c>
      <c r="AE323" s="28">
        <v>0.5</v>
      </c>
      <c r="AF323" s="28">
        <v>0</v>
      </c>
      <c r="AG323" s="28">
        <v>0</v>
      </c>
      <c r="AH323" s="28">
        <v>0</v>
      </c>
      <c r="AI323" s="28">
        <v>2.7</v>
      </c>
      <c r="AJ323" s="28">
        <v>5.6</v>
      </c>
      <c r="AK323" s="28">
        <v>0</v>
      </c>
      <c r="AL323" s="28">
        <v>5.3</v>
      </c>
      <c r="AM323" s="28">
        <v>0.5</v>
      </c>
      <c r="AN323" s="28">
        <v>2.9</v>
      </c>
      <c r="AO323" s="28">
        <v>0</v>
      </c>
      <c r="AP323" s="28">
        <v>0.4</v>
      </c>
      <c r="AQ323" s="61">
        <v>0.4</v>
      </c>
      <c r="AR323" s="28">
        <v>5.5</v>
      </c>
      <c r="AS323" s="28">
        <v>5.5</v>
      </c>
      <c r="AT323" s="28">
        <v>3</v>
      </c>
      <c r="AU323" s="28">
        <v>0.4</v>
      </c>
      <c r="AV323" s="28">
        <v>0.2</v>
      </c>
      <c r="AW323" s="28">
        <v>0.2</v>
      </c>
      <c r="AX323" s="28">
        <v>6.1</v>
      </c>
      <c r="AY323" s="28">
        <v>2</v>
      </c>
      <c r="AZ323" s="28">
        <v>0</v>
      </c>
      <c r="BA323" s="28">
        <v>3</v>
      </c>
      <c r="BB323" s="28">
        <v>0</v>
      </c>
      <c r="BC323" s="28">
        <v>0</v>
      </c>
      <c r="BD323" s="28">
        <v>15.2</v>
      </c>
      <c r="BE323" s="28">
        <v>0</v>
      </c>
      <c r="BF323" s="28">
        <v>6.05</v>
      </c>
      <c r="BG323" s="28">
        <v>0</v>
      </c>
      <c r="BH323" s="28">
        <v>5.42</v>
      </c>
      <c r="BI323" s="28">
        <v>2.36</v>
      </c>
      <c r="BJ323" s="28">
        <v>0</v>
      </c>
      <c r="BK323" s="28"/>
      <c r="BL323" s="28"/>
      <c r="BM323" s="28"/>
      <c r="BN323" s="28"/>
      <c r="BO323" s="28"/>
      <c r="BP323" s="28"/>
      <c r="BQ323" s="28"/>
      <c r="BR323" s="28"/>
      <c r="BS323" s="55"/>
      <c r="BT323" s="55"/>
      <c r="BU323" s="19">
        <v>68</v>
      </c>
      <c r="BV323" s="13" t="s">
        <v>2</v>
      </c>
      <c r="BW323" s="6" t="s">
        <v>169</v>
      </c>
      <c r="BX323" s="7"/>
      <c r="BY323" s="70">
        <f t="shared" ref="BY323:BY386" si="16">IF(OR(BU323&gt;0,BV323&gt;0),SUM(D323:BT323),"")</f>
        <v>117.43</v>
      </c>
      <c r="BZ323" s="71">
        <f t="shared" ref="BZ323:BZ386" si="17">COUNTIF(C323:BT323,"&gt;=0.00")</f>
        <v>59</v>
      </c>
      <c r="CA323" s="72">
        <f t="shared" ref="CA323:CA386" si="18">IF(BY323="","",BY323/BZ323)</f>
        <v>1.9903389830508476</v>
      </c>
    </row>
    <row r="324" spans="1:79" ht="15.6" x14ac:dyDescent="0.3">
      <c r="A324" s="12"/>
      <c r="B324" s="25"/>
      <c r="C324" s="2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61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55"/>
      <c r="BT324" s="55"/>
      <c r="BU324" s="19"/>
      <c r="BV324" s="13"/>
      <c r="BW324" s="6"/>
      <c r="BX324" s="7"/>
      <c r="BY324" s="70" t="str">
        <f t="shared" si="16"/>
        <v/>
      </c>
      <c r="BZ324" s="71">
        <f t="shared" si="17"/>
        <v>0</v>
      </c>
      <c r="CA324" s="72" t="str">
        <f t="shared" si="18"/>
        <v/>
      </c>
    </row>
    <row r="325" spans="1:79" ht="15.6" x14ac:dyDescent="0.3">
      <c r="A325" s="12"/>
      <c r="B325" s="25"/>
      <c r="C325" s="29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61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55"/>
      <c r="BT325" s="55"/>
      <c r="BU325" s="19"/>
      <c r="BV325" s="13"/>
      <c r="BW325" s="6"/>
      <c r="BX325" s="7"/>
      <c r="BY325" s="70" t="str">
        <f t="shared" si="16"/>
        <v/>
      </c>
      <c r="BZ325" s="71">
        <f t="shared" si="17"/>
        <v>0</v>
      </c>
      <c r="CA325" s="72" t="str">
        <f t="shared" si="18"/>
        <v/>
      </c>
    </row>
    <row r="326" spans="1:79" ht="15.6" x14ac:dyDescent="0.3">
      <c r="A326" s="12"/>
      <c r="B326" s="25"/>
      <c r="C326" s="29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61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55"/>
      <c r="BT326" s="55"/>
      <c r="BU326" s="19"/>
      <c r="BV326" s="13"/>
      <c r="BW326" s="6"/>
      <c r="BX326" s="7"/>
      <c r="BY326" s="70" t="str">
        <f t="shared" si="16"/>
        <v/>
      </c>
      <c r="BZ326" s="71">
        <f t="shared" si="17"/>
        <v>0</v>
      </c>
      <c r="CA326" s="72" t="str">
        <f t="shared" si="18"/>
        <v/>
      </c>
    </row>
    <row r="327" spans="1:79" ht="15.6" x14ac:dyDescent="0.3">
      <c r="A327" s="12"/>
      <c r="B327" s="25">
        <v>73</v>
      </c>
      <c r="C327" s="29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61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>
        <v>0</v>
      </c>
      <c r="BD327" s="28">
        <v>0.8</v>
      </c>
      <c r="BE327" s="28">
        <v>0.6</v>
      </c>
      <c r="BF327" s="28">
        <v>4.93</v>
      </c>
      <c r="BG327" s="28">
        <v>6.82</v>
      </c>
      <c r="BH327" s="28">
        <v>4.51</v>
      </c>
      <c r="BI327" s="28">
        <v>0</v>
      </c>
      <c r="BJ327" s="28">
        <v>2.67</v>
      </c>
      <c r="BK327" s="28">
        <v>0</v>
      </c>
      <c r="BL327" s="28">
        <v>3.01</v>
      </c>
      <c r="BM327" s="28">
        <v>9.460000000000008</v>
      </c>
      <c r="BN327" s="28">
        <v>2.210000000000008</v>
      </c>
      <c r="BO327" s="28">
        <v>0</v>
      </c>
      <c r="BP327" s="28">
        <v>5.27</v>
      </c>
      <c r="BQ327" s="28">
        <v>1.53</v>
      </c>
      <c r="BR327" s="28">
        <v>0</v>
      </c>
      <c r="BS327" s="55">
        <v>0</v>
      </c>
      <c r="BT327" s="55">
        <v>5.3</v>
      </c>
      <c r="BU327" s="19"/>
      <c r="BV327" s="13">
        <v>73</v>
      </c>
      <c r="BW327" s="6"/>
      <c r="BX327" s="7" t="s">
        <v>65</v>
      </c>
      <c r="BY327" s="70">
        <f t="shared" si="16"/>
        <v>47.110000000000014</v>
      </c>
      <c r="BZ327" s="71">
        <f t="shared" si="17"/>
        <v>18</v>
      </c>
      <c r="CA327" s="72">
        <f t="shared" si="18"/>
        <v>2.6172222222222228</v>
      </c>
    </row>
    <row r="328" spans="1:79" ht="15.6" x14ac:dyDescent="0.3">
      <c r="A328" s="12"/>
      <c r="B328" s="25"/>
      <c r="C328" s="29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61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55"/>
      <c r="BT328" s="55"/>
      <c r="BU328" s="19"/>
      <c r="BV328" s="13"/>
      <c r="BW328" s="6"/>
      <c r="BX328" s="7"/>
      <c r="BY328" s="70" t="str">
        <f t="shared" si="16"/>
        <v/>
      </c>
      <c r="BZ328" s="71">
        <f t="shared" si="17"/>
        <v>0</v>
      </c>
      <c r="CA328" s="72" t="str">
        <f t="shared" si="18"/>
        <v/>
      </c>
    </row>
    <row r="329" spans="1:79" ht="15.6" x14ac:dyDescent="0.3">
      <c r="A329" s="12">
        <v>69</v>
      </c>
      <c r="B329" s="25" t="s">
        <v>2</v>
      </c>
      <c r="C329" s="56"/>
      <c r="D329" s="28">
        <v>0.45500000000000002</v>
      </c>
      <c r="E329" s="28">
        <v>0.45500000000000002</v>
      </c>
      <c r="F329" s="28">
        <v>0.155</v>
      </c>
      <c r="G329" s="28">
        <v>0.155</v>
      </c>
      <c r="H329" s="28">
        <v>0</v>
      </c>
      <c r="I329" s="28">
        <v>0</v>
      </c>
      <c r="J329" s="28">
        <v>1.52</v>
      </c>
      <c r="K329" s="28">
        <v>1.52</v>
      </c>
      <c r="L329" s="28">
        <v>0.91500000000000004</v>
      </c>
      <c r="M329" s="28">
        <v>0.91500000000000004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8.5399999999999991</v>
      </c>
      <c r="V329" s="28">
        <v>2.44</v>
      </c>
      <c r="W329" s="28">
        <v>0</v>
      </c>
      <c r="X329" s="28">
        <v>0</v>
      </c>
      <c r="Y329" s="28">
        <v>3.35</v>
      </c>
      <c r="Z329" s="28">
        <v>0.15</v>
      </c>
      <c r="AA329" s="28">
        <v>4.2</v>
      </c>
      <c r="AB329" s="28">
        <v>4.2</v>
      </c>
      <c r="AC329" s="28">
        <v>11.3</v>
      </c>
      <c r="AD329" s="28"/>
      <c r="AE329" s="28">
        <v>0.4</v>
      </c>
      <c r="AF329" s="28">
        <v>2.1</v>
      </c>
      <c r="AG329" s="28">
        <v>7.6</v>
      </c>
      <c r="AH329" s="28">
        <v>0.8</v>
      </c>
      <c r="AI329" s="28">
        <v>1.5</v>
      </c>
      <c r="AJ329" s="28">
        <v>0.1</v>
      </c>
      <c r="AK329" s="28">
        <v>0.2</v>
      </c>
      <c r="AL329" s="28">
        <v>2.6</v>
      </c>
      <c r="AM329" s="28">
        <v>1.1000000000000001</v>
      </c>
      <c r="AN329" s="28">
        <v>0.2</v>
      </c>
      <c r="AO329" s="28">
        <v>0.3</v>
      </c>
      <c r="AP329" s="28"/>
      <c r="AQ329" s="61">
        <v>0</v>
      </c>
      <c r="AR329" s="28">
        <v>1.3</v>
      </c>
      <c r="AS329" s="28">
        <v>1.3</v>
      </c>
      <c r="AT329" s="28">
        <v>4.8</v>
      </c>
      <c r="AU329" s="28">
        <v>1.2</v>
      </c>
      <c r="AV329" s="28">
        <v>0</v>
      </c>
      <c r="AW329" s="28">
        <v>0</v>
      </c>
      <c r="AX329" s="28">
        <v>6.3500000000000005</v>
      </c>
      <c r="AY329" s="28">
        <v>5.55</v>
      </c>
      <c r="AZ329" s="28">
        <v>11</v>
      </c>
      <c r="BA329" s="28">
        <v>0</v>
      </c>
      <c r="BB329" s="28">
        <v>2.6</v>
      </c>
      <c r="BC329" s="28">
        <v>0.3</v>
      </c>
      <c r="BD329" s="28">
        <v>0</v>
      </c>
      <c r="BE329" s="28">
        <v>3.3200000000000003</v>
      </c>
      <c r="BF329" s="28">
        <v>6.2693506493506499</v>
      </c>
      <c r="BG329" s="28">
        <v>10.199999999999999</v>
      </c>
      <c r="BH329" s="28">
        <v>0</v>
      </c>
      <c r="BI329" s="28">
        <v>0</v>
      </c>
      <c r="BJ329" s="28">
        <v>8.52</v>
      </c>
      <c r="BK329" s="28"/>
      <c r="BL329" s="28"/>
      <c r="BM329" s="28"/>
      <c r="BN329" s="28"/>
      <c r="BO329" s="28"/>
      <c r="BP329" s="28"/>
      <c r="BQ329" s="28"/>
      <c r="BR329" s="28"/>
      <c r="BS329" s="55"/>
      <c r="BT329" s="55"/>
      <c r="BU329" s="19">
        <v>69</v>
      </c>
      <c r="BV329" s="13" t="s">
        <v>2</v>
      </c>
      <c r="BW329" s="6" t="s">
        <v>170</v>
      </c>
      <c r="BX329" s="7"/>
      <c r="BY329" s="70">
        <f t="shared" si="16"/>
        <v>119.87935064935064</v>
      </c>
      <c r="BZ329" s="71">
        <f t="shared" si="17"/>
        <v>57</v>
      </c>
      <c r="CA329" s="72">
        <f t="shared" si="18"/>
        <v>2.1031465026201865</v>
      </c>
    </row>
    <row r="330" spans="1:79" ht="15.6" x14ac:dyDescent="0.3">
      <c r="A330" s="12"/>
      <c r="B330" s="25"/>
      <c r="C330" s="29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61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55"/>
      <c r="BT330" s="55"/>
      <c r="BU330" s="19"/>
      <c r="BV330" s="13"/>
      <c r="BW330" s="6"/>
      <c r="BX330" s="7"/>
      <c r="BY330" s="70" t="str">
        <f t="shared" si="16"/>
        <v/>
      </c>
      <c r="BZ330" s="71">
        <f t="shared" si="17"/>
        <v>0</v>
      </c>
      <c r="CA330" s="72" t="str">
        <f t="shared" si="18"/>
        <v/>
      </c>
    </row>
    <row r="331" spans="1:79" ht="15.6" x14ac:dyDescent="0.3">
      <c r="A331" s="12"/>
      <c r="B331" s="25"/>
      <c r="C331" s="29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61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55"/>
      <c r="BT331" s="55"/>
      <c r="BU331" s="19"/>
      <c r="BV331" s="13"/>
      <c r="BW331" s="6"/>
      <c r="BX331" s="7"/>
      <c r="BY331" s="70" t="str">
        <f t="shared" si="16"/>
        <v/>
      </c>
      <c r="BZ331" s="71">
        <f t="shared" si="17"/>
        <v>0</v>
      </c>
      <c r="CA331" s="72" t="str">
        <f t="shared" si="18"/>
        <v/>
      </c>
    </row>
    <row r="332" spans="1:79" ht="15.6" x14ac:dyDescent="0.3">
      <c r="A332" s="12"/>
      <c r="B332" s="25">
        <v>74</v>
      </c>
      <c r="C332" s="29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61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>
        <v>0</v>
      </c>
      <c r="BD332" s="28">
        <v>0.3</v>
      </c>
      <c r="BE332" s="28">
        <v>0</v>
      </c>
      <c r="BF332" s="28">
        <v>1.57</v>
      </c>
      <c r="BG332" s="28">
        <v>1.18</v>
      </c>
      <c r="BH332" s="28">
        <v>2.98</v>
      </c>
      <c r="BI332" s="28">
        <v>6.89</v>
      </c>
      <c r="BJ332" s="28">
        <v>0</v>
      </c>
      <c r="BK332" s="28">
        <v>4.8</v>
      </c>
      <c r="BL332" s="28">
        <v>1.31</v>
      </c>
      <c r="BM332" s="28">
        <v>1.58</v>
      </c>
      <c r="BN332" s="28">
        <v>3.8199999999999932</v>
      </c>
      <c r="BO332" s="28">
        <v>1.0900000000000001</v>
      </c>
      <c r="BP332" s="28">
        <v>0.64</v>
      </c>
      <c r="BQ332" s="28">
        <v>5.0199999999999996</v>
      </c>
      <c r="BR332" s="28">
        <v>0</v>
      </c>
      <c r="BS332" s="55">
        <v>4.6100000000000003</v>
      </c>
      <c r="BT332" s="54">
        <v>0</v>
      </c>
      <c r="BU332" s="19"/>
      <c r="BV332" s="13">
        <v>74</v>
      </c>
      <c r="BW332" s="6"/>
      <c r="BX332" s="7" t="s">
        <v>66</v>
      </c>
      <c r="BY332" s="70">
        <f t="shared" si="16"/>
        <v>35.789999999999992</v>
      </c>
      <c r="BZ332" s="71">
        <f t="shared" si="17"/>
        <v>18</v>
      </c>
      <c r="CA332" s="72">
        <f t="shared" si="18"/>
        <v>1.9883333333333328</v>
      </c>
    </row>
    <row r="333" spans="1:79" ht="15.6" x14ac:dyDescent="0.3">
      <c r="A333" s="12"/>
      <c r="B333" s="25"/>
      <c r="C333" s="29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61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55"/>
      <c r="BT333" s="55"/>
      <c r="BU333" s="19"/>
      <c r="BV333" s="13"/>
      <c r="BW333" s="6"/>
      <c r="BX333" s="7"/>
      <c r="BY333" s="70" t="str">
        <f t="shared" si="16"/>
        <v/>
      </c>
      <c r="BZ333" s="71">
        <f t="shared" si="17"/>
        <v>0</v>
      </c>
      <c r="CA333" s="72" t="str">
        <f t="shared" si="18"/>
        <v/>
      </c>
    </row>
    <row r="334" spans="1:79" ht="15.6" x14ac:dyDescent="0.3">
      <c r="A334" s="12"/>
      <c r="B334" s="25"/>
      <c r="C334" s="29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61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55"/>
      <c r="BT334" s="55"/>
      <c r="BU334" s="19"/>
      <c r="BV334" s="13"/>
      <c r="BW334" s="6"/>
      <c r="BX334" s="7"/>
      <c r="BY334" s="70" t="str">
        <f t="shared" si="16"/>
        <v/>
      </c>
      <c r="BZ334" s="71">
        <f t="shared" si="17"/>
        <v>0</v>
      </c>
      <c r="CA334" s="72" t="str">
        <f t="shared" si="18"/>
        <v/>
      </c>
    </row>
    <row r="335" spans="1:79" ht="15.6" x14ac:dyDescent="0.3">
      <c r="A335" s="12"/>
      <c r="B335" s="25"/>
      <c r="C335" s="29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61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55"/>
      <c r="BT335" s="55"/>
      <c r="BU335" s="19"/>
      <c r="BV335" s="13"/>
      <c r="BW335" s="6"/>
      <c r="BX335" s="7"/>
      <c r="BY335" s="70" t="str">
        <f t="shared" si="16"/>
        <v/>
      </c>
      <c r="BZ335" s="71">
        <f t="shared" si="17"/>
        <v>0</v>
      </c>
      <c r="CA335" s="72" t="str">
        <f t="shared" si="18"/>
        <v/>
      </c>
    </row>
    <row r="336" spans="1:79" ht="15.6" x14ac:dyDescent="0.3">
      <c r="A336" s="12">
        <v>70</v>
      </c>
      <c r="B336" s="25" t="s">
        <v>2</v>
      </c>
      <c r="C336" s="56"/>
      <c r="D336" s="28">
        <v>0.61</v>
      </c>
      <c r="E336" s="28">
        <v>0.61</v>
      </c>
      <c r="F336" s="28">
        <v>1.52</v>
      </c>
      <c r="G336" s="28">
        <v>1.52</v>
      </c>
      <c r="H336" s="28">
        <v>0.61</v>
      </c>
      <c r="I336" s="28">
        <v>0.61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>
        <v>0</v>
      </c>
      <c r="Y336" s="28">
        <v>0</v>
      </c>
      <c r="Z336" s="28">
        <v>5.6</v>
      </c>
      <c r="AA336" s="28">
        <v>0.35</v>
      </c>
      <c r="AB336" s="28">
        <v>0.35</v>
      </c>
      <c r="AC336" s="28">
        <v>3</v>
      </c>
      <c r="AD336" s="28">
        <v>4.8</v>
      </c>
      <c r="AE336" s="28">
        <v>3.1</v>
      </c>
      <c r="AF336" s="28"/>
      <c r="AG336" s="28"/>
      <c r="AH336" s="28">
        <v>9.4</v>
      </c>
      <c r="AI336" s="28">
        <v>0.4</v>
      </c>
      <c r="AJ336" s="28">
        <v>1.6</v>
      </c>
      <c r="AK336" s="28">
        <v>0</v>
      </c>
      <c r="AL336" s="28">
        <v>2.7</v>
      </c>
      <c r="AM336" s="28">
        <v>0</v>
      </c>
      <c r="AN336" s="28">
        <v>1.8</v>
      </c>
      <c r="AO336" s="28">
        <v>0</v>
      </c>
      <c r="AP336" s="28">
        <v>0</v>
      </c>
      <c r="AQ336" s="61">
        <v>0</v>
      </c>
      <c r="AR336" s="28">
        <v>2.8</v>
      </c>
      <c r="AS336" s="28">
        <v>2.8</v>
      </c>
      <c r="AT336" s="28">
        <v>5.6</v>
      </c>
      <c r="AU336" s="28">
        <v>2.2999999999999998</v>
      </c>
      <c r="AV336" s="28">
        <v>0</v>
      </c>
      <c r="AW336" s="28">
        <v>0.9</v>
      </c>
      <c r="AX336" s="28">
        <v>0</v>
      </c>
      <c r="AY336" s="28">
        <v>4.3</v>
      </c>
      <c r="AZ336" s="28">
        <v>4.8</v>
      </c>
      <c r="BA336" s="28">
        <v>0.5</v>
      </c>
      <c r="BB336" s="28">
        <v>1.5</v>
      </c>
      <c r="BC336" s="28">
        <v>0</v>
      </c>
      <c r="BD336" s="28">
        <v>0.7</v>
      </c>
      <c r="BE336" s="28">
        <v>0.22</v>
      </c>
      <c r="BF336" s="28">
        <v>5.5340767927724501</v>
      </c>
      <c r="BG336" s="28">
        <v>5.77</v>
      </c>
      <c r="BH336" s="28">
        <v>0</v>
      </c>
      <c r="BI336" s="28">
        <v>0</v>
      </c>
      <c r="BJ336" s="28">
        <v>0</v>
      </c>
      <c r="BK336" s="28"/>
      <c r="BL336" s="28"/>
      <c r="BM336" s="28"/>
      <c r="BN336" s="28"/>
      <c r="BO336" s="28"/>
      <c r="BP336" s="28"/>
      <c r="BQ336" s="28"/>
      <c r="BR336" s="28"/>
      <c r="BS336" s="55"/>
      <c r="BT336" s="55"/>
      <c r="BU336" s="19">
        <v>70</v>
      </c>
      <c r="BV336" s="13" t="s">
        <v>2</v>
      </c>
      <c r="BW336" s="6" t="s">
        <v>171</v>
      </c>
      <c r="BX336" s="7"/>
      <c r="BY336" s="70">
        <f t="shared" si="16"/>
        <v>76.304076792772435</v>
      </c>
      <c r="BZ336" s="71">
        <f t="shared" si="17"/>
        <v>43</v>
      </c>
      <c r="CA336" s="72">
        <f t="shared" si="18"/>
        <v>1.7745134137854055</v>
      </c>
    </row>
    <row r="337" spans="1:79" ht="15.6" x14ac:dyDescent="0.3">
      <c r="A337" s="12"/>
      <c r="B337" s="25">
        <v>75</v>
      </c>
      <c r="C337" s="29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61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>
        <v>0</v>
      </c>
      <c r="BD337" s="28">
        <v>2</v>
      </c>
      <c r="BE337" s="28">
        <v>0.7</v>
      </c>
      <c r="BF337" s="28">
        <v>1.8</v>
      </c>
      <c r="BG337" s="28">
        <v>5.72</v>
      </c>
      <c r="BH337" s="28">
        <v>0</v>
      </c>
      <c r="BI337" s="28">
        <v>0</v>
      </c>
      <c r="BJ337" s="28">
        <v>3.99</v>
      </c>
      <c r="BK337" s="28">
        <v>1.35</v>
      </c>
      <c r="BL337" s="28">
        <v>3.77</v>
      </c>
      <c r="BM337" s="28">
        <v>2.73</v>
      </c>
      <c r="BN337" s="28">
        <v>1.039999999999992</v>
      </c>
      <c r="BO337" s="28">
        <v>1.82</v>
      </c>
      <c r="BP337" s="28">
        <v>1.59</v>
      </c>
      <c r="BQ337" s="28">
        <v>7.7</v>
      </c>
      <c r="BR337" s="28">
        <v>0</v>
      </c>
      <c r="BS337" s="55">
        <v>2.2799999999999998</v>
      </c>
      <c r="BT337" s="55">
        <v>1.69</v>
      </c>
      <c r="BU337" s="19"/>
      <c r="BV337" s="13">
        <v>75</v>
      </c>
      <c r="BW337" s="6"/>
      <c r="BX337" s="7" t="s">
        <v>67</v>
      </c>
      <c r="BY337" s="70">
        <f t="shared" si="16"/>
        <v>38.179999999999993</v>
      </c>
      <c r="BZ337" s="71">
        <f t="shared" si="17"/>
        <v>18</v>
      </c>
      <c r="CA337" s="72">
        <f t="shared" si="18"/>
        <v>2.1211111111111105</v>
      </c>
    </row>
    <row r="338" spans="1:79" ht="15.6" x14ac:dyDescent="0.3">
      <c r="A338" s="12"/>
      <c r="B338" s="25"/>
      <c r="C338" s="29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61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55"/>
      <c r="BT338" s="55"/>
      <c r="BU338" s="19"/>
      <c r="BV338" s="13"/>
      <c r="BW338" s="6"/>
      <c r="BX338" s="7"/>
      <c r="BY338" s="70" t="str">
        <f t="shared" si="16"/>
        <v/>
      </c>
      <c r="BZ338" s="71">
        <f t="shared" si="17"/>
        <v>0</v>
      </c>
      <c r="CA338" s="72" t="str">
        <f t="shared" si="18"/>
        <v/>
      </c>
    </row>
    <row r="339" spans="1:79" ht="15.6" x14ac:dyDescent="0.3">
      <c r="A339" s="12"/>
      <c r="B339" s="25"/>
      <c r="C339" s="29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61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55"/>
      <c r="BT339" s="55"/>
      <c r="BU339" s="19"/>
      <c r="BV339" s="13"/>
      <c r="BW339" s="6"/>
      <c r="BX339" s="7"/>
      <c r="BY339" s="70" t="str">
        <f t="shared" si="16"/>
        <v/>
      </c>
      <c r="BZ339" s="71">
        <f t="shared" si="17"/>
        <v>0</v>
      </c>
      <c r="CA339" s="72" t="str">
        <f t="shared" si="18"/>
        <v/>
      </c>
    </row>
    <row r="340" spans="1:79" ht="15.6" x14ac:dyDescent="0.3">
      <c r="A340" s="12">
        <v>71</v>
      </c>
      <c r="B340" s="25" t="s">
        <v>2</v>
      </c>
      <c r="C340" s="56"/>
      <c r="D340" s="28">
        <v>2.895</v>
      </c>
      <c r="E340" s="28">
        <v>2.895</v>
      </c>
      <c r="F340" s="28">
        <v>0</v>
      </c>
      <c r="G340" s="28">
        <v>0</v>
      </c>
      <c r="H340" s="28">
        <v>0</v>
      </c>
      <c r="I340" s="28">
        <v>0</v>
      </c>
      <c r="J340" s="28">
        <v>7.7499999999999999E-2</v>
      </c>
      <c r="K340" s="28">
        <v>7.7499999999999999E-2</v>
      </c>
      <c r="L340" s="28">
        <v>7.7499999999999999E-2</v>
      </c>
      <c r="M340" s="28">
        <v>7.7499999999999999E-2</v>
      </c>
      <c r="N340" s="28">
        <v>0</v>
      </c>
      <c r="O340" s="28">
        <v>0</v>
      </c>
      <c r="P340" s="28">
        <v>0</v>
      </c>
      <c r="Q340" s="28">
        <v>0.30499999999999999</v>
      </c>
      <c r="R340" s="28">
        <v>0.30499999999999999</v>
      </c>
      <c r="S340" s="28">
        <v>0.31</v>
      </c>
      <c r="T340" s="28">
        <v>0</v>
      </c>
      <c r="U340" s="28">
        <v>3.65</v>
      </c>
      <c r="V340" s="28">
        <v>1.22</v>
      </c>
      <c r="W340" s="28">
        <v>0</v>
      </c>
      <c r="X340" s="28">
        <v>17.07</v>
      </c>
      <c r="Y340" s="28">
        <v>0.61</v>
      </c>
      <c r="Z340" s="28">
        <v>5.88</v>
      </c>
      <c r="AA340" s="28">
        <v>4.25</v>
      </c>
      <c r="AB340" s="28">
        <v>4.25</v>
      </c>
      <c r="AC340" s="28">
        <v>0</v>
      </c>
      <c r="AD340" s="28">
        <v>9.8000000000000007</v>
      </c>
      <c r="AE340" s="28">
        <v>13.3</v>
      </c>
      <c r="AF340" s="28">
        <v>2</v>
      </c>
      <c r="AG340" s="28">
        <v>0</v>
      </c>
      <c r="AH340" s="28">
        <v>0</v>
      </c>
      <c r="AI340" s="28">
        <v>2.2999999999999998</v>
      </c>
      <c r="AJ340" s="28">
        <v>0</v>
      </c>
      <c r="AK340" s="28">
        <v>0</v>
      </c>
      <c r="AL340" s="28">
        <v>3.1</v>
      </c>
      <c r="AM340" s="28">
        <v>0.2</v>
      </c>
      <c r="AN340" s="28">
        <v>2</v>
      </c>
      <c r="AO340" s="28">
        <v>2.5</v>
      </c>
      <c r="AP340" s="28">
        <v>0.2</v>
      </c>
      <c r="AQ340" s="61">
        <v>0.3</v>
      </c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>
        <v>0.2</v>
      </c>
      <c r="BD340" s="28">
        <v>0.2</v>
      </c>
      <c r="BE340" s="28">
        <v>1.3</v>
      </c>
      <c r="BF340" s="28">
        <v>0.34</v>
      </c>
      <c r="BG340" s="28">
        <v>0.3</v>
      </c>
      <c r="BH340" s="28">
        <v>8.08</v>
      </c>
      <c r="BI340" s="28">
        <v>0</v>
      </c>
      <c r="BJ340" s="28">
        <v>1.98</v>
      </c>
      <c r="BK340" s="28"/>
      <c r="BL340" s="28"/>
      <c r="BM340" s="28"/>
      <c r="BN340" s="28"/>
      <c r="BO340" s="28"/>
      <c r="BP340" s="28"/>
      <c r="BQ340" s="28"/>
      <c r="BR340" s="28"/>
      <c r="BS340" s="55"/>
      <c r="BT340" s="55"/>
      <c r="BU340" s="19">
        <v>71</v>
      </c>
      <c r="BV340" s="13" t="s">
        <v>2</v>
      </c>
      <c r="BW340" s="6" t="s">
        <v>172</v>
      </c>
      <c r="BX340" s="7"/>
      <c r="BY340" s="70">
        <f t="shared" si="16"/>
        <v>92.05</v>
      </c>
      <c r="BZ340" s="71">
        <f t="shared" si="17"/>
        <v>48</v>
      </c>
      <c r="CA340" s="72">
        <f t="shared" si="18"/>
        <v>1.9177083333333333</v>
      </c>
    </row>
    <row r="341" spans="1:79" ht="15.6" x14ac:dyDescent="0.3">
      <c r="A341" s="12"/>
      <c r="B341" s="25"/>
      <c r="C341" s="29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61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55"/>
      <c r="BT341" s="55"/>
      <c r="BU341" s="19"/>
      <c r="BV341" s="13"/>
      <c r="BW341" s="6"/>
      <c r="BX341" s="7"/>
      <c r="BY341" s="70" t="str">
        <f t="shared" si="16"/>
        <v/>
      </c>
      <c r="BZ341" s="71">
        <f t="shared" si="17"/>
        <v>0</v>
      </c>
      <c r="CA341" s="72" t="str">
        <f t="shared" si="18"/>
        <v/>
      </c>
    </row>
    <row r="342" spans="1:79" ht="15.6" x14ac:dyDescent="0.3">
      <c r="A342" s="12"/>
      <c r="B342" s="25">
        <v>76</v>
      </c>
      <c r="C342" s="29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61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>
        <v>0</v>
      </c>
      <c r="BD342" s="28">
        <v>2.2000000000000002</v>
      </c>
      <c r="BE342" s="28">
        <v>0</v>
      </c>
      <c r="BF342" s="28">
        <v>0</v>
      </c>
      <c r="BG342" s="28">
        <v>5.67</v>
      </c>
      <c r="BH342" s="28">
        <v>1.44</v>
      </c>
      <c r="BI342" s="28">
        <v>1.42</v>
      </c>
      <c r="BJ342" s="28">
        <v>1.28</v>
      </c>
      <c r="BK342" s="28">
        <v>1.04</v>
      </c>
      <c r="BL342" s="28">
        <v>4.91</v>
      </c>
      <c r="BM342" s="28">
        <v>4.7100000000000115</v>
      </c>
      <c r="BN342" s="28">
        <v>0</v>
      </c>
      <c r="BO342" s="28">
        <v>0</v>
      </c>
      <c r="BP342" s="28">
        <v>0</v>
      </c>
      <c r="BQ342" s="28">
        <v>7.79</v>
      </c>
      <c r="BR342" s="28">
        <v>0</v>
      </c>
      <c r="BS342" s="55">
        <v>1.37</v>
      </c>
      <c r="BT342" s="55">
        <v>4.07</v>
      </c>
      <c r="BU342" s="19"/>
      <c r="BV342" s="13">
        <v>76</v>
      </c>
      <c r="BW342" s="6"/>
      <c r="BX342" s="7" t="s">
        <v>68</v>
      </c>
      <c r="BY342" s="70">
        <f t="shared" si="16"/>
        <v>35.900000000000013</v>
      </c>
      <c r="BZ342" s="71">
        <f t="shared" si="17"/>
        <v>18</v>
      </c>
      <c r="CA342" s="72">
        <f t="shared" si="18"/>
        <v>1.9944444444444451</v>
      </c>
    </row>
    <row r="343" spans="1:79" ht="15.6" x14ac:dyDescent="0.3">
      <c r="A343" s="12"/>
      <c r="B343" s="25"/>
      <c r="C343" s="29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61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55"/>
      <c r="BT343" s="55"/>
      <c r="BU343" s="19"/>
      <c r="BV343" s="13"/>
      <c r="BW343" s="6"/>
      <c r="BX343" s="7"/>
      <c r="BY343" s="70" t="str">
        <f t="shared" si="16"/>
        <v/>
      </c>
      <c r="BZ343" s="71">
        <f t="shared" si="17"/>
        <v>0</v>
      </c>
      <c r="CA343" s="72" t="str">
        <f t="shared" si="18"/>
        <v/>
      </c>
    </row>
    <row r="344" spans="1:79" ht="15.6" x14ac:dyDescent="0.3">
      <c r="A344" s="12"/>
      <c r="B344" s="25"/>
      <c r="C344" s="29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61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55"/>
      <c r="BT344" s="55"/>
      <c r="BU344" s="19"/>
      <c r="BV344" s="13"/>
      <c r="BW344" s="6"/>
      <c r="BX344" s="7"/>
      <c r="BY344" s="70" t="str">
        <f t="shared" si="16"/>
        <v/>
      </c>
      <c r="BZ344" s="71">
        <f t="shared" si="17"/>
        <v>0</v>
      </c>
      <c r="CA344" s="72" t="str">
        <f t="shared" si="18"/>
        <v/>
      </c>
    </row>
    <row r="345" spans="1:79" ht="15.6" x14ac:dyDescent="0.3">
      <c r="A345" s="12">
        <v>72</v>
      </c>
      <c r="B345" s="25" t="s">
        <v>2</v>
      </c>
      <c r="C345" s="56"/>
      <c r="D345" s="28">
        <v>0.76500000000000001</v>
      </c>
      <c r="E345" s="28">
        <v>0.76500000000000001</v>
      </c>
      <c r="F345" s="28">
        <v>0</v>
      </c>
      <c r="G345" s="28">
        <v>0</v>
      </c>
      <c r="H345" s="28">
        <v>2.44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3.39</v>
      </c>
      <c r="Q345" s="28">
        <v>0.76500000000000001</v>
      </c>
      <c r="R345" s="28">
        <v>0.76500000000000001</v>
      </c>
      <c r="S345" s="28">
        <v>0</v>
      </c>
      <c r="T345" s="28">
        <v>0</v>
      </c>
      <c r="U345" s="28">
        <v>5.79</v>
      </c>
      <c r="V345" s="28">
        <v>1.53</v>
      </c>
      <c r="W345" s="28">
        <v>0</v>
      </c>
      <c r="X345" s="28">
        <v>0</v>
      </c>
      <c r="Y345" s="28">
        <v>0.61</v>
      </c>
      <c r="Z345" s="28">
        <v>0</v>
      </c>
      <c r="AA345" s="28">
        <v>3.375</v>
      </c>
      <c r="AB345" s="28">
        <v>3.375</v>
      </c>
      <c r="AC345" s="28">
        <v>0.3</v>
      </c>
      <c r="AD345" s="28">
        <v>0.3</v>
      </c>
      <c r="AE345" s="28">
        <v>7</v>
      </c>
      <c r="AF345" s="28">
        <v>3.6</v>
      </c>
      <c r="AG345" s="28">
        <v>3.1</v>
      </c>
      <c r="AH345" s="28">
        <v>0.4</v>
      </c>
      <c r="AI345" s="28">
        <v>0.9</v>
      </c>
      <c r="AJ345" s="28">
        <v>1</v>
      </c>
      <c r="AK345" s="28">
        <v>0</v>
      </c>
      <c r="AL345" s="28">
        <v>0.4</v>
      </c>
      <c r="AM345" s="28">
        <v>0</v>
      </c>
      <c r="AN345" s="28">
        <v>0.1</v>
      </c>
      <c r="AO345" s="28">
        <v>0</v>
      </c>
      <c r="AP345" s="28">
        <v>6.9</v>
      </c>
      <c r="AQ345" s="61">
        <v>1.2000000000000002</v>
      </c>
      <c r="AR345" s="28">
        <v>2.6999999999999997</v>
      </c>
      <c r="AS345" s="28">
        <v>2.6999999999999997</v>
      </c>
      <c r="AT345" s="28">
        <v>0.1</v>
      </c>
      <c r="AU345" s="28">
        <v>1.8</v>
      </c>
      <c r="AV345" s="28">
        <v>0</v>
      </c>
      <c r="AW345" s="28">
        <v>0.3</v>
      </c>
      <c r="AX345" s="28">
        <v>0</v>
      </c>
      <c r="AY345" s="28">
        <v>0</v>
      </c>
      <c r="AZ345" s="28">
        <v>8</v>
      </c>
      <c r="BA345" s="28">
        <v>1.2000000000000002</v>
      </c>
      <c r="BB345" s="28">
        <v>0.3</v>
      </c>
      <c r="BC345" s="28">
        <v>1</v>
      </c>
      <c r="BD345" s="28">
        <v>6.7</v>
      </c>
      <c r="BE345" s="28">
        <v>0</v>
      </c>
      <c r="BF345" s="28">
        <v>2.04</v>
      </c>
      <c r="BG345" s="28">
        <v>0</v>
      </c>
      <c r="BH345" s="28">
        <v>0</v>
      </c>
      <c r="BI345" s="28">
        <v>4.4000000000000004</v>
      </c>
      <c r="BJ345" s="28">
        <v>2.68</v>
      </c>
      <c r="BK345" s="28"/>
      <c r="BL345" s="28"/>
      <c r="BM345" s="28"/>
      <c r="BN345" s="28"/>
      <c r="BO345" s="28"/>
      <c r="BP345" s="28"/>
      <c r="BQ345" s="28"/>
      <c r="BR345" s="28"/>
      <c r="BS345" s="55"/>
      <c r="BT345" s="55"/>
      <c r="BU345" s="19">
        <v>72</v>
      </c>
      <c r="BV345" s="13" t="s">
        <v>2</v>
      </c>
      <c r="BW345" s="6" t="s">
        <v>173</v>
      </c>
      <c r="BX345" s="7"/>
      <c r="BY345" s="70">
        <f t="shared" si="16"/>
        <v>82.690000000000026</v>
      </c>
      <c r="BZ345" s="71">
        <f t="shared" si="17"/>
        <v>59</v>
      </c>
      <c r="CA345" s="72">
        <f t="shared" si="18"/>
        <v>1.4015254237288139</v>
      </c>
    </row>
    <row r="346" spans="1:79" ht="15.6" x14ac:dyDescent="0.3">
      <c r="A346" s="12"/>
      <c r="B346" s="25"/>
      <c r="C346" s="29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61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55"/>
      <c r="BT346" s="55"/>
      <c r="BU346" s="19"/>
      <c r="BV346" s="13"/>
      <c r="BW346" s="6"/>
      <c r="BX346" s="7"/>
      <c r="BY346" s="70" t="str">
        <f t="shared" si="16"/>
        <v/>
      </c>
      <c r="BZ346" s="71">
        <f t="shared" si="17"/>
        <v>0</v>
      </c>
      <c r="CA346" s="72" t="str">
        <f t="shared" si="18"/>
        <v/>
      </c>
    </row>
    <row r="347" spans="1:79" ht="15.6" x14ac:dyDescent="0.3">
      <c r="A347" s="12"/>
      <c r="B347" s="25">
        <v>77</v>
      </c>
      <c r="C347" s="29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61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>
        <v>1.5</v>
      </c>
      <c r="BD347" s="28">
        <v>0</v>
      </c>
      <c r="BE347" s="28">
        <v>0</v>
      </c>
      <c r="BF347" s="28">
        <v>0</v>
      </c>
      <c r="BG347" s="28">
        <v>9.01</v>
      </c>
      <c r="BH347" s="28">
        <v>0</v>
      </c>
      <c r="BI347" s="28">
        <v>4.7699999999999996</v>
      </c>
      <c r="BJ347" s="28">
        <v>0.59</v>
      </c>
      <c r="BK347" s="28">
        <v>1.51</v>
      </c>
      <c r="BL347" s="28">
        <v>6.41</v>
      </c>
      <c r="BM347" s="28">
        <v>5.8199999999999932</v>
      </c>
      <c r="BN347" s="28">
        <v>0</v>
      </c>
      <c r="BO347" s="28">
        <v>1.03</v>
      </c>
      <c r="BP347" s="28">
        <v>0</v>
      </c>
      <c r="BQ347" s="28">
        <v>2</v>
      </c>
      <c r="BR347" s="28">
        <v>3.59</v>
      </c>
      <c r="BS347" s="55">
        <v>0.91</v>
      </c>
      <c r="BT347" s="54">
        <v>0</v>
      </c>
      <c r="BU347" s="19"/>
      <c r="BV347" s="13">
        <v>77</v>
      </c>
      <c r="BW347" s="6"/>
      <c r="BX347" s="7" t="s">
        <v>69</v>
      </c>
      <c r="BY347" s="70">
        <f t="shared" si="16"/>
        <v>37.139999999999986</v>
      </c>
      <c r="BZ347" s="71">
        <f t="shared" si="17"/>
        <v>18</v>
      </c>
      <c r="CA347" s="72">
        <f t="shared" si="18"/>
        <v>2.0633333333333326</v>
      </c>
    </row>
    <row r="348" spans="1:79" ht="15.6" x14ac:dyDescent="0.3">
      <c r="A348" s="12"/>
      <c r="B348" s="25"/>
      <c r="C348" s="29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61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55"/>
      <c r="BT348" s="55"/>
      <c r="BU348" s="19"/>
      <c r="BV348" s="13"/>
      <c r="BW348" s="6"/>
      <c r="BX348" s="7"/>
      <c r="BY348" s="70" t="str">
        <f t="shared" si="16"/>
        <v/>
      </c>
      <c r="BZ348" s="71">
        <f t="shared" si="17"/>
        <v>0</v>
      </c>
      <c r="CA348" s="72" t="str">
        <f t="shared" si="18"/>
        <v/>
      </c>
    </row>
    <row r="349" spans="1:79" ht="15.6" x14ac:dyDescent="0.3">
      <c r="A349" s="12"/>
      <c r="B349" s="25"/>
      <c r="C349" s="29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61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55"/>
      <c r="BT349" s="55"/>
      <c r="BU349" s="19"/>
      <c r="BV349" s="13"/>
      <c r="BW349" s="6"/>
      <c r="BX349" s="7"/>
      <c r="BY349" s="70" t="str">
        <f t="shared" si="16"/>
        <v/>
      </c>
      <c r="BZ349" s="71">
        <f t="shared" si="17"/>
        <v>0</v>
      </c>
      <c r="CA349" s="72" t="str">
        <f t="shared" si="18"/>
        <v/>
      </c>
    </row>
    <row r="350" spans="1:79" ht="15.6" x14ac:dyDescent="0.3">
      <c r="A350" s="12">
        <v>73</v>
      </c>
      <c r="B350" s="25" t="s">
        <v>2</v>
      </c>
      <c r="C350" s="56"/>
      <c r="D350" s="28">
        <v>0.30499999999999999</v>
      </c>
      <c r="E350" s="28">
        <v>0.30499999999999999</v>
      </c>
      <c r="F350" s="28">
        <v>0.76</v>
      </c>
      <c r="G350" s="28">
        <v>0.76</v>
      </c>
      <c r="H350" s="28">
        <v>2.13</v>
      </c>
      <c r="I350" s="28">
        <v>0</v>
      </c>
      <c r="J350" s="28">
        <v>1.1425000000000001</v>
      </c>
      <c r="K350" s="28">
        <v>1.1425000000000001</v>
      </c>
      <c r="L350" s="28">
        <v>1.1425000000000001</v>
      </c>
      <c r="M350" s="28">
        <v>1.1425000000000001</v>
      </c>
      <c r="N350" s="28">
        <v>0</v>
      </c>
      <c r="O350" s="28">
        <v>0</v>
      </c>
      <c r="P350" s="28">
        <v>0</v>
      </c>
      <c r="Q350" s="28">
        <v>0.45500000000000002</v>
      </c>
      <c r="R350" s="28">
        <v>0.45500000000000002</v>
      </c>
      <c r="S350" s="28">
        <v>0.61</v>
      </c>
      <c r="T350" s="28">
        <v>0</v>
      </c>
      <c r="U350" s="28">
        <v>1.52</v>
      </c>
      <c r="V350" s="28">
        <v>0.31</v>
      </c>
      <c r="W350" s="28">
        <v>0</v>
      </c>
      <c r="X350" s="28">
        <v>0</v>
      </c>
      <c r="Y350" s="28">
        <v>0</v>
      </c>
      <c r="Z350" s="28">
        <v>0</v>
      </c>
      <c r="AA350" s="28">
        <v>1.87</v>
      </c>
      <c r="AB350" s="28">
        <v>1.87</v>
      </c>
      <c r="AC350" s="28">
        <v>2</v>
      </c>
      <c r="AD350" s="28">
        <v>0</v>
      </c>
      <c r="AE350" s="28">
        <v>0</v>
      </c>
      <c r="AF350" s="28">
        <v>4</v>
      </c>
      <c r="AG350" s="28">
        <v>0.3</v>
      </c>
      <c r="AH350" s="28">
        <v>2.6</v>
      </c>
      <c r="AI350" s="28">
        <v>4.5999999999999996</v>
      </c>
      <c r="AJ350" s="28">
        <v>1.6</v>
      </c>
      <c r="AK350" s="28">
        <v>0</v>
      </c>
      <c r="AL350" s="28">
        <v>5.7</v>
      </c>
      <c r="AM350" s="28">
        <v>0.3</v>
      </c>
      <c r="AN350" s="28"/>
      <c r="AO350" s="28">
        <v>5.6</v>
      </c>
      <c r="AP350" s="28">
        <v>0.3</v>
      </c>
      <c r="AQ350" s="61">
        <v>0.1</v>
      </c>
      <c r="AR350" s="28">
        <v>0.05</v>
      </c>
      <c r="AS350" s="28">
        <v>0.05</v>
      </c>
      <c r="AT350" s="28">
        <v>5.7</v>
      </c>
      <c r="AU350" s="28">
        <v>1.2000000000000002</v>
      </c>
      <c r="AV350" s="28">
        <v>0.5</v>
      </c>
      <c r="AW350" s="28">
        <v>0.2</v>
      </c>
      <c r="AX350" s="28">
        <v>0</v>
      </c>
      <c r="AY350" s="28">
        <v>0.6</v>
      </c>
      <c r="AZ350" s="28">
        <v>1.5</v>
      </c>
      <c r="BA350" s="28">
        <v>0.6</v>
      </c>
      <c r="BB350" s="28">
        <v>0.2</v>
      </c>
      <c r="BC350" s="28">
        <v>2.1</v>
      </c>
      <c r="BD350" s="28">
        <v>6.7</v>
      </c>
      <c r="BE350" s="28">
        <v>0</v>
      </c>
      <c r="BF350" s="28">
        <v>0</v>
      </c>
      <c r="BG350" s="28">
        <v>0</v>
      </c>
      <c r="BH350" s="28">
        <v>4.55</v>
      </c>
      <c r="BI350" s="28">
        <v>0.67200000000000004</v>
      </c>
      <c r="BJ350" s="28">
        <v>0.99</v>
      </c>
      <c r="BK350" s="28"/>
      <c r="BL350" s="28"/>
      <c r="BM350" s="28"/>
      <c r="BN350" s="28"/>
      <c r="BO350" s="28"/>
      <c r="BP350" s="28"/>
      <c r="BQ350" s="28"/>
      <c r="BR350" s="28"/>
      <c r="BS350" s="55"/>
      <c r="BT350" s="55"/>
      <c r="BU350" s="19">
        <v>73</v>
      </c>
      <c r="BV350" s="13" t="s">
        <v>2</v>
      </c>
      <c r="BW350" s="6" t="s">
        <v>174</v>
      </c>
      <c r="BX350" s="7"/>
      <c r="BY350" s="70">
        <f t="shared" si="16"/>
        <v>68.632000000000005</v>
      </c>
      <c r="BZ350" s="71">
        <f t="shared" si="17"/>
        <v>58</v>
      </c>
      <c r="CA350" s="72">
        <f t="shared" si="18"/>
        <v>1.1833103448275863</v>
      </c>
    </row>
    <row r="351" spans="1:79" ht="15.6" x14ac:dyDescent="0.3">
      <c r="A351" s="12"/>
      <c r="B351" s="25"/>
      <c r="C351" s="29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61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55"/>
      <c r="BT351" s="55"/>
      <c r="BU351" s="19"/>
      <c r="BV351" s="13"/>
      <c r="BW351" s="6"/>
      <c r="BX351" s="7"/>
      <c r="BY351" s="70" t="str">
        <f t="shared" si="16"/>
        <v/>
      </c>
      <c r="BZ351" s="71">
        <f t="shared" si="17"/>
        <v>0</v>
      </c>
      <c r="CA351" s="72" t="str">
        <f t="shared" si="18"/>
        <v/>
      </c>
    </row>
    <row r="352" spans="1:79" ht="15.6" x14ac:dyDescent="0.3">
      <c r="A352" s="12"/>
      <c r="B352" s="25">
        <v>78</v>
      </c>
      <c r="C352" s="29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61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>
        <v>0</v>
      </c>
      <c r="BD352" s="28">
        <v>0.5</v>
      </c>
      <c r="BE352" s="28">
        <v>0</v>
      </c>
      <c r="BF352" s="28">
        <v>0</v>
      </c>
      <c r="BG352" s="28">
        <v>9.9499999999999993</v>
      </c>
      <c r="BH352" s="28">
        <v>0</v>
      </c>
      <c r="BI352" s="28">
        <v>2.97</v>
      </c>
      <c r="BJ352" s="28">
        <v>4.7699999999999996</v>
      </c>
      <c r="BK352" s="28">
        <v>0</v>
      </c>
      <c r="BL352" s="28">
        <v>11.47</v>
      </c>
      <c r="BM352" s="28">
        <v>0</v>
      </c>
      <c r="BN352" s="28">
        <v>4.089999999999975</v>
      </c>
      <c r="BO352" s="28">
        <v>4.76</v>
      </c>
      <c r="BP352" s="28">
        <v>0</v>
      </c>
      <c r="BQ352" s="28">
        <v>1.36</v>
      </c>
      <c r="BR352" s="28">
        <v>0</v>
      </c>
      <c r="BS352" s="55">
        <v>0</v>
      </c>
      <c r="BT352" s="54">
        <v>0</v>
      </c>
      <c r="BU352" s="19"/>
      <c r="BV352" s="13">
        <v>78</v>
      </c>
      <c r="BW352" s="6"/>
      <c r="BX352" s="7" t="s">
        <v>70</v>
      </c>
      <c r="BY352" s="70">
        <f t="shared" si="16"/>
        <v>39.869999999999969</v>
      </c>
      <c r="BZ352" s="71">
        <f t="shared" si="17"/>
        <v>18</v>
      </c>
      <c r="CA352" s="72">
        <f t="shared" si="18"/>
        <v>2.2149999999999981</v>
      </c>
    </row>
    <row r="353" spans="1:79" ht="15.6" x14ac:dyDescent="0.3">
      <c r="A353" s="12"/>
      <c r="B353" s="25"/>
      <c r="C353" s="29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61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55"/>
      <c r="BT353" s="55"/>
      <c r="BU353" s="19"/>
      <c r="BV353" s="13"/>
      <c r="BW353" s="6"/>
      <c r="BX353" s="7"/>
      <c r="BY353" s="70" t="str">
        <f t="shared" si="16"/>
        <v/>
      </c>
      <c r="BZ353" s="71">
        <f t="shared" si="17"/>
        <v>0</v>
      </c>
      <c r="CA353" s="72" t="str">
        <f t="shared" si="18"/>
        <v/>
      </c>
    </row>
    <row r="354" spans="1:79" ht="15.6" x14ac:dyDescent="0.3">
      <c r="A354" s="12"/>
      <c r="B354" s="25"/>
      <c r="C354" s="29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61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55"/>
      <c r="BT354" s="55"/>
      <c r="BU354" s="19"/>
      <c r="BV354" s="13"/>
      <c r="BW354" s="6"/>
      <c r="BX354" s="7"/>
      <c r="BY354" s="70" t="str">
        <f t="shared" si="16"/>
        <v/>
      </c>
      <c r="BZ354" s="71">
        <f t="shared" si="17"/>
        <v>0</v>
      </c>
      <c r="CA354" s="72" t="str">
        <f t="shared" si="18"/>
        <v/>
      </c>
    </row>
    <row r="355" spans="1:79" ht="15.6" x14ac:dyDescent="0.3">
      <c r="A355" s="12">
        <v>74</v>
      </c>
      <c r="B355" s="25" t="s">
        <v>2</v>
      </c>
      <c r="C355" s="56"/>
      <c r="D355" s="28">
        <v>0</v>
      </c>
      <c r="E355" s="28">
        <v>0</v>
      </c>
      <c r="F355" s="28">
        <v>0.155</v>
      </c>
      <c r="G355" s="28">
        <v>0.155</v>
      </c>
      <c r="H355" s="28">
        <v>0.61</v>
      </c>
      <c r="I355" s="28">
        <v>0</v>
      </c>
      <c r="J355" s="28">
        <v>1.675</v>
      </c>
      <c r="K355" s="28">
        <v>1.675</v>
      </c>
      <c r="L355" s="28">
        <v>0.30499999999999999</v>
      </c>
      <c r="M355" s="28">
        <v>0.30499999999999999</v>
      </c>
      <c r="N355" s="28">
        <v>0</v>
      </c>
      <c r="O355" s="28">
        <v>0.31</v>
      </c>
      <c r="P355" s="28">
        <v>0</v>
      </c>
      <c r="Q355" s="28">
        <v>0.61</v>
      </c>
      <c r="R355" s="28">
        <v>0.61</v>
      </c>
      <c r="S355" s="28">
        <v>0</v>
      </c>
      <c r="T355" s="28">
        <v>0</v>
      </c>
      <c r="U355" s="28">
        <v>0</v>
      </c>
      <c r="V355" s="28">
        <v>0.61</v>
      </c>
      <c r="W355" s="28">
        <v>0</v>
      </c>
      <c r="X355" s="28">
        <v>4.57</v>
      </c>
      <c r="Y355" s="28">
        <v>0</v>
      </c>
      <c r="Z355" s="28">
        <v>0</v>
      </c>
      <c r="AA355" s="28">
        <v>2.8450000000000002</v>
      </c>
      <c r="AB355" s="28">
        <v>2.8450000000000002</v>
      </c>
      <c r="AC355" s="28">
        <v>2.4</v>
      </c>
      <c r="AD355" s="28">
        <v>1</v>
      </c>
      <c r="AE355" s="28">
        <v>0</v>
      </c>
      <c r="AF355" s="28">
        <v>0</v>
      </c>
      <c r="AG355" s="28">
        <v>2.7</v>
      </c>
      <c r="AH355" s="28">
        <v>0.4</v>
      </c>
      <c r="AI355" s="28">
        <v>3</v>
      </c>
      <c r="AJ355" s="28">
        <v>6.7</v>
      </c>
      <c r="AK355" s="28">
        <v>0</v>
      </c>
      <c r="AL355" s="28">
        <v>2</v>
      </c>
      <c r="AM355" s="28">
        <v>0</v>
      </c>
      <c r="AN355" s="28">
        <v>0</v>
      </c>
      <c r="AO355" s="28">
        <v>0.4</v>
      </c>
      <c r="AP355" s="28">
        <v>0.5</v>
      </c>
      <c r="AQ355" s="61">
        <v>0</v>
      </c>
      <c r="AR355" s="28">
        <v>3.1</v>
      </c>
      <c r="AS355" s="28">
        <v>3.1</v>
      </c>
      <c r="AT355" s="28"/>
      <c r="AU355" s="28">
        <v>0.2</v>
      </c>
      <c r="AV355" s="28">
        <v>3.7</v>
      </c>
      <c r="AW355" s="28">
        <v>0</v>
      </c>
      <c r="AX355" s="28">
        <v>4.5999999999999996</v>
      </c>
      <c r="AY355" s="28">
        <v>2.7</v>
      </c>
      <c r="AZ355" s="28">
        <v>2</v>
      </c>
      <c r="BA355" s="28">
        <v>0.6</v>
      </c>
      <c r="BB355" s="28">
        <v>0.30000000000000004</v>
      </c>
      <c r="BC355" s="28">
        <v>0.3</v>
      </c>
      <c r="BD355" s="28">
        <v>1.9</v>
      </c>
      <c r="BE355" s="28">
        <v>6</v>
      </c>
      <c r="BF355" s="28">
        <v>0.95</v>
      </c>
      <c r="BG355" s="28">
        <v>4.63</v>
      </c>
      <c r="BH355" s="28">
        <v>0</v>
      </c>
      <c r="BI355" s="28">
        <v>4.8179999999999996</v>
      </c>
      <c r="BJ355" s="28">
        <v>0</v>
      </c>
      <c r="BK355" s="28"/>
      <c r="BL355" s="28"/>
      <c r="BM355" s="28"/>
      <c r="BN355" s="28"/>
      <c r="BO355" s="28"/>
      <c r="BP355" s="28"/>
      <c r="BQ355" s="28"/>
      <c r="BR355" s="28"/>
      <c r="BS355" s="55"/>
      <c r="BT355" s="55"/>
      <c r="BU355" s="19">
        <v>74</v>
      </c>
      <c r="BV355" s="13" t="s">
        <v>2</v>
      </c>
      <c r="BW355" s="6" t="s">
        <v>175</v>
      </c>
      <c r="BX355" s="7"/>
      <c r="BY355" s="70">
        <f t="shared" si="16"/>
        <v>75.277999999999992</v>
      </c>
      <c r="BZ355" s="71">
        <f t="shared" si="17"/>
        <v>58</v>
      </c>
      <c r="CA355" s="72">
        <f t="shared" si="18"/>
        <v>1.2978965517241379</v>
      </c>
    </row>
    <row r="356" spans="1:79" ht="15.6" x14ac:dyDescent="0.3">
      <c r="A356" s="12"/>
      <c r="B356" s="25"/>
      <c r="C356" s="29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61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55"/>
      <c r="BT356" s="55"/>
      <c r="BU356" s="19"/>
      <c r="BV356" s="13"/>
      <c r="BW356" s="6"/>
      <c r="BX356" s="7"/>
      <c r="BY356" s="70" t="str">
        <f t="shared" si="16"/>
        <v/>
      </c>
      <c r="BZ356" s="71">
        <f t="shared" si="17"/>
        <v>0</v>
      </c>
      <c r="CA356" s="72" t="str">
        <f t="shared" si="18"/>
        <v/>
      </c>
    </row>
    <row r="357" spans="1:79" ht="15.6" x14ac:dyDescent="0.3">
      <c r="A357" s="12"/>
      <c r="B357" s="25">
        <v>79</v>
      </c>
      <c r="C357" s="29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61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>
        <v>0</v>
      </c>
      <c r="BD357" s="28">
        <v>14.200000000000001</v>
      </c>
      <c r="BE357" s="28">
        <v>4.37</v>
      </c>
      <c r="BF357" s="28">
        <v>2.0099999999999998</v>
      </c>
      <c r="BG357" s="28">
        <v>1.46</v>
      </c>
      <c r="BH357" s="28">
        <v>0</v>
      </c>
      <c r="BI357" s="28">
        <v>2.5</v>
      </c>
      <c r="BJ357" s="28">
        <v>2.87</v>
      </c>
      <c r="BK357" s="28">
        <v>0</v>
      </c>
      <c r="BL357" s="28">
        <v>4.8099999999999996</v>
      </c>
      <c r="BM357" s="28">
        <v>0</v>
      </c>
      <c r="BN357" s="28">
        <v>7.8700000000000045</v>
      </c>
      <c r="BO357" s="28">
        <v>6.32</v>
      </c>
      <c r="BP357" s="28">
        <v>0</v>
      </c>
      <c r="BQ357" s="28">
        <v>0.9</v>
      </c>
      <c r="BR357" s="28">
        <v>0</v>
      </c>
      <c r="BS357" s="55">
        <v>0.59</v>
      </c>
      <c r="BT357" s="54">
        <v>0</v>
      </c>
      <c r="BU357" s="19"/>
      <c r="BV357" s="13">
        <v>79</v>
      </c>
      <c r="BW357" s="6"/>
      <c r="BX357" s="7" t="s">
        <v>71</v>
      </c>
      <c r="BY357" s="70">
        <f t="shared" si="16"/>
        <v>47.900000000000006</v>
      </c>
      <c r="BZ357" s="71">
        <f t="shared" si="17"/>
        <v>18</v>
      </c>
      <c r="CA357" s="72">
        <f t="shared" si="18"/>
        <v>2.6611111111111114</v>
      </c>
    </row>
    <row r="358" spans="1:79" ht="15.6" x14ac:dyDescent="0.3">
      <c r="A358" s="12"/>
      <c r="B358" s="25"/>
      <c r="C358" s="29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61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55"/>
      <c r="BT358" s="55"/>
      <c r="BU358" s="19"/>
      <c r="BV358" s="13"/>
      <c r="BW358" s="6"/>
      <c r="BX358" s="7"/>
      <c r="BY358" s="70" t="str">
        <f t="shared" si="16"/>
        <v/>
      </c>
      <c r="BZ358" s="71">
        <f t="shared" si="17"/>
        <v>0</v>
      </c>
      <c r="CA358" s="72" t="str">
        <f t="shared" si="18"/>
        <v/>
      </c>
    </row>
    <row r="359" spans="1:79" ht="15.6" x14ac:dyDescent="0.3">
      <c r="A359" s="12">
        <v>75</v>
      </c>
      <c r="B359" s="25" t="s">
        <v>2</v>
      </c>
      <c r="C359" s="56"/>
      <c r="D359" s="28">
        <v>0.30499999999999999</v>
      </c>
      <c r="E359" s="28">
        <v>0.30499999999999999</v>
      </c>
      <c r="F359" s="28">
        <v>0.60499999999999998</v>
      </c>
      <c r="G359" s="28">
        <v>0.60499999999999998</v>
      </c>
      <c r="H359" s="28">
        <v>0.30499999999999999</v>
      </c>
      <c r="I359" s="28">
        <v>0.30499999999999999</v>
      </c>
      <c r="J359" s="28">
        <v>0.61</v>
      </c>
      <c r="K359" s="28">
        <v>0.61</v>
      </c>
      <c r="L359" s="28">
        <v>0.61</v>
      </c>
      <c r="M359" s="28">
        <v>0.61</v>
      </c>
      <c r="N359" s="28">
        <v>0</v>
      </c>
      <c r="O359" s="28">
        <v>0</v>
      </c>
      <c r="P359" s="28">
        <v>1.21</v>
      </c>
      <c r="Q359" s="28">
        <v>0</v>
      </c>
      <c r="R359" s="28">
        <v>0</v>
      </c>
      <c r="S359" s="28">
        <v>1.21</v>
      </c>
      <c r="T359" s="28">
        <v>0.61</v>
      </c>
      <c r="U359" s="28">
        <v>2.42</v>
      </c>
      <c r="V359" s="28">
        <v>0.61</v>
      </c>
      <c r="W359" s="28">
        <v>0</v>
      </c>
      <c r="X359" s="28">
        <v>0</v>
      </c>
      <c r="Y359" s="28">
        <v>0</v>
      </c>
      <c r="Z359" s="28">
        <v>0</v>
      </c>
      <c r="AA359" s="28">
        <v>1.4950000000000001</v>
      </c>
      <c r="AB359" s="28">
        <v>1.4950000000000001</v>
      </c>
      <c r="AC359" s="28">
        <v>12.6</v>
      </c>
      <c r="AD359" s="28">
        <v>0.1</v>
      </c>
      <c r="AE359" s="28">
        <v>0</v>
      </c>
      <c r="AF359" s="28">
        <v>1.2</v>
      </c>
      <c r="AG359" s="28">
        <v>0</v>
      </c>
      <c r="AH359" s="28">
        <v>1.2</v>
      </c>
      <c r="AI359" s="28">
        <v>2.5</v>
      </c>
      <c r="AJ359" s="28">
        <v>2.2000000000000002</v>
      </c>
      <c r="AK359" s="28">
        <v>9.4</v>
      </c>
      <c r="AL359" s="28">
        <v>1.8</v>
      </c>
      <c r="AM359" s="28">
        <v>3.1</v>
      </c>
      <c r="AN359" s="28">
        <v>1.1000000000000001</v>
      </c>
      <c r="AO359" s="28">
        <v>0.1</v>
      </c>
      <c r="AP359" s="28">
        <v>0.3</v>
      </c>
      <c r="AQ359" s="61">
        <v>0.89999999999999991</v>
      </c>
      <c r="AR359" s="28">
        <v>3</v>
      </c>
      <c r="AS359" s="28">
        <v>3</v>
      </c>
      <c r="AT359" s="28">
        <v>5.0999999999999996</v>
      </c>
      <c r="AU359" s="28">
        <v>0</v>
      </c>
      <c r="AV359" s="28">
        <v>2</v>
      </c>
      <c r="AW359" s="28">
        <v>4.2</v>
      </c>
      <c r="AX359" s="28">
        <v>2.5</v>
      </c>
      <c r="AY359" s="28">
        <v>2</v>
      </c>
      <c r="AZ359" s="28">
        <v>2.1</v>
      </c>
      <c r="BA359" s="28">
        <v>3.5</v>
      </c>
      <c r="BB359" s="28">
        <v>0</v>
      </c>
      <c r="BC359" s="28">
        <v>0</v>
      </c>
      <c r="BD359" s="28">
        <v>1.8</v>
      </c>
      <c r="BE359" s="28">
        <v>8.8000000000000007</v>
      </c>
      <c r="BF359" s="28">
        <v>5.48</v>
      </c>
      <c r="BG359" s="28">
        <v>0.91</v>
      </c>
      <c r="BH359" s="28">
        <v>0</v>
      </c>
      <c r="BI359" s="28">
        <v>0</v>
      </c>
      <c r="BJ359" s="28">
        <v>4.6900000000000004</v>
      </c>
      <c r="BK359" s="28"/>
      <c r="BL359" s="28"/>
      <c r="BM359" s="28"/>
      <c r="BN359" s="28"/>
      <c r="BO359" s="28"/>
      <c r="BP359" s="28"/>
      <c r="BQ359" s="28"/>
      <c r="BR359" s="28"/>
      <c r="BS359" s="55"/>
      <c r="BT359" s="55"/>
      <c r="BU359" s="19">
        <v>75</v>
      </c>
      <c r="BV359" s="13" t="s">
        <v>2</v>
      </c>
      <c r="BW359" s="6" t="s">
        <v>175</v>
      </c>
      <c r="BX359" s="7"/>
      <c r="BY359" s="70">
        <f t="shared" si="16"/>
        <v>99.499999999999986</v>
      </c>
      <c r="BZ359" s="71">
        <f t="shared" si="17"/>
        <v>59</v>
      </c>
      <c r="CA359" s="72">
        <f t="shared" si="18"/>
        <v>1.6864406779661014</v>
      </c>
    </row>
    <row r="360" spans="1:79" ht="15.6" x14ac:dyDescent="0.3">
      <c r="A360" s="12"/>
      <c r="B360" s="25"/>
      <c r="C360" s="29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61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55"/>
      <c r="BT360" s="55"/>
      <c r="BU360" s="19"/>
      <c r="BV360" s="13"/>
      <c r="BW360" s="6"/>
      <c r="BX360" s="7"/>
      <c r="BY360" s="70" t="str">
        <f t="shared" si="16"/>
        <v/>
      </c>
      <c r="BZ360" s="71">
        <f t="shared" si="17"/>
        <v>0</v>
      </c>
      <c r="CA360" s="72" t="str">
        <f t="shared" si="18"/>
        <v/>
      </c>
    </row>
    <row r="361" spans="1:79" ht="15.6" x14ac:dyDescent="0.3">
      <c r="A361" s="12"/>
      <c r="B361" s="25"/>
      <c r="C361" s="29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61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55"/>
      <c r="BT361" s="55"/>
      <c r="BU361" s="19"/>
      <c r="BV361" s="13"/>
      <c r="BW361" s="6"/>
      <c r="BX361" s="7"/>
      <c r="BY361" s="70" t="str">
        <f t="shared" si="16"/>
        <v/>
      </c>
      <c r="BZ361" s="71">
        <f t="shared" si="17"/>
        <v>0</v>
      </c>
      <c r="CA361" s="72" t="str">
        <f t="shared" si="18"/>
        <v/>
      </c>
    </row>
    <row r="362" spans="1:79" ht="15.6" x14ac:dyDescent="0.3">
      <c r="A362" s="12"/>
      <c r="B362" s="25">
        <v>80</v>
      </c>
      <c r="C362" s="29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61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>
        <v>0</v>
      </c>
      <c r="BD362" s="28">
        <v>5.7</v>
      </c>
      <c r="BE362" s="28">
        <v>6.8999999999999995</v>
      </c>
      <c r="BF362" s="28">
        <v>0.37</v>
      </c>
      <c r="BG362" s="28">
        <v>2.29</v>
      </c>
      <c r="BH362" s="28">
        <v>0</v>
      </c>
      <c r="BI362" s="28">
        <v>1.47</v>
      </c>
      <c r="BJ362" s="28">
        <v>1.64</v>
      </c>
      <c r="BK362" s="28">
        <v>0</v>
      </c>
      <c r="BL362" s="28">
        <v>3.54</v>
      </c>
      <c r="BM362" s="28">
        <v>1.9200000000000159</v>
      </c>
      <c r="BN362" s="28">
        <v>2.4300000000000068</v>
      </c>
      <c r="BO362" s="28">
        <v>9.5500000000000007</v>
      </c>
      <c r="BP362" s="28">
        <v>7.26</v>
      </c>
      <c r="BQ362" s="28">
        <v>1.04</v>
      </c>
      <c r="BR362" s="28">
        <v>0</v>
      </c>
      <c r="BS362" s="55">
        <v>3.85</v>
      </c>
      <c r="BT362" s="54">
        <v>0</v>
      </c>
      <c r="BU362" s="19"/>
      <c r="BV362" s="13">
        <v>80</v>
      </c>
      <c r="BW362" s="6"/>
      <c r="BX362" s="7" t="s">
        <v>72</v>
      </c>
      <c r="BY362" s="70">
        <f t="shared" si="16"/>
        <v>47.960000000000015</v>
      </c>
      <c r="BZ362" s="71">
        <f t="shared" si="17"/>
        <v>18</v>
      </c>
      <c r="CA362" s="72">
        <f t="shared" si="18"/>
        <v>2.6644444444444453</v>
      </c>
    </row>
    <row r="363" spans="1:79" ht="15.6" x14ac:dyDescent="0.3">
      <c r="A363" s="12">
        <v>76</v>
      </c>
      <c r="B363" s="25" t="s">
        <v>2</v>
      </c>
      <c r="C363" s="56"/>
      <c r="D363" s="28">
        <v>0.15</v>
      </c>
      <c r="E363" s="28">
        <v>0.15</v>
      </c>
      <c r="F363" s="28">
        <v>0.45500000000000002</v>
      </c>
      <c r="G363" s="28">
        <v>0.45500000000000002</v>
      </c>
      <c r="H363" s="28">
        <v>8.84</v>
      </c>
      <c r="I363" s="28">
        <v>0</v>
      </c>
      <c r="J363" s="28">
        <v>0.61</v>
      </c>
      <c r="K363" s="28">
        <v>0.61</v>
      </c>
      <c r="L363" s="28">
        <v>1.99</v>
      </c>
      <c r="M363" s="28">
        <v>1.99</v>
      </c>
      <c r="N363" s="28">
        <v>0.61</v>
      </c>
      <c r="O363" s="28">
        <v>0.31</v>
      </c>
      <c r="P363" s="28">
        <v>0</v>
      </c>
      <c r="Q363" s="28">
        <v>0</v>
      </c>
      <c r="R363" s="28">
        <v>0</v>
      </c>
      <c r="S363" s="28">
        <v>0.61</v>
      </c>
      <c r="T363" s="28">
        <v>0</v>
      </c>
      <c r="U363" s="28">
        <v>0</v>
      </c>
      <c r="V363" s="28">
        <v>1.22</v>
      </c>
      <c r="W363" s="28">
        <v>0</v>
      </c>
      <c r="X363" s="28">
        <v>0</v>
      </c>
      <c r="Y363" s="28">
        <v>0.61</v>
      </c>
      <c r="Z363" s="28">
        <v>0</v>
      </c>
      <c r="AA363" s="28">
        <v>0.05</v>
      </c>
      <c r="AB363" s="28">
        <v>0.05</v>
      </c>
      <c r="AC363" s="28">
        <v>2.2000000000000002</v>
      </c>
      <c r="AD363" s="28">
        <v>2.2000000000000002</v>
      </c>
      <c r="AE363" s="28">
        <v>0</v>
      </c>
      <c r="AF363" s="28">
        <v>0.5</v>
      </c>
      <c r="AG363" s="28">
        <v>0.4</v>
      </c>
      <c r="AH363" s="28">
        <v>0</v>
      </c>
      <c r="AI363" s="28">
        <v>2.1</v>
      </c>
      <c r="AJ363" s="28">
        <v>2.6</v>
      </c>
      <c r="AK363" s="28">
        <v>5.9</v>
      </c>
      <c r="AL363" s="28">
        <v>5.2</v>
      </c>
      <c r="AM363" s="28">
        <v>2.8</v>
      </c>
      <c r="AN363" s="28">
        <v>0.9</v>
      </c>
      <c r="AO363" s="28">
        <v>1</v>
      </c>
      <c r="AP363" s="28"/>
      <c r="AQ363" s="61">
        <v>0</v>
      </c>
      <c r="AR363" s="28">
        <v>0</v>
      </c>
      <c r="AS363" s="28">
        <v>0</v>
      </c>
      <c r="AT363" s="28">
        <v>4.4000000000000004</v>
      </c>
      <c r="AU363" s="28">
        <v>2.4</v>
      </c>
      <c r="AV363" s="28">
        <v>0</v>
      </c>
      <c r="AW363" s="28">
        <v>0</v>
      </c>
      <c r="AX363" s="28">
        <v>11.2</v>
      </c>
      <c r="AY363" s="28">
        <v>6.2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8">
        <v>7.15</v>
      </c>
      <c r="BF363" s="28">
        <v>5.14</v>
      </c>
      <c r="BG363" s="28">
        <v>1.5</v>
      </c>
      <c r="BH363" s="28">
        <v>0.33</v>
      </c>
      <c r="BI363" s="28">
        <v>0</v>
      </c>
      <c r="BJ363" s="28">
        <v>0</v>
      </c>
      <c r="BK363" s="28"/>
      <c r="BL363" s="28"/>
      <c r="BM363" s="28"/>
      <c r="BN363" s="28"/>
      <c r="BO363" s="28"/>
      <c r="BP363" s="28"/>
      <c r="BQ363" s="28"/>
      <c r="BR363" s="28"/>
      <c r="BS363" s="55"/>
      <c r="BT363" s="55"/>
      <c r="BU363" s="19">
        <v>76</v>
      </c>
      <c r="BV363" s="13" t="s">
        <v>2</v>
      </c>
      <c r="BW363" s="6" t="s">
        <v>176</v>
      </c>
      <c r="BX363" s="7"/>
      <c r="BY363" s="70">
        <f t="shared" si="16"/>
        <v>82.83</v>
      </c>
      <c r="BZ363" s="71">
        <f t="shared" si="17"/>
        <v>58</v>
      </c>
      <c r="CA363" s="72">
        <f t="shared" si="18"/>
        <v>1.4281034482758621</v>
      </c>
    </row>
    <row r="364" spans="1:79" ht="15.6" x14ac:dyDescent="0.3">
      <c r="A364" s="12"/>
      <c r="B364" s="25"/>
      <c r="C364" s="29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61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55"/>
      <c r="BT364" s="55"/>
      <c r="BU364" s="19"/>
      <c r="BV364" s="13"/>
      <c r="BW364" s="6"/>
      <c r="BX364" s="7"/>
      <c r="BY364" s="70" t="str">
        <f t="shared" si="16"/>
        <v/>
      </c>
      <c r="BZ364" s="71">
        <f t="shared" si="17"/>
        <v>0</v>
      </c>
      <c r="CA364" s="72" t="str">
        <f t="shared" si="18"/>
        <v/>
      </c>
    </row>
    <row r="365" spans="1:79" ht="15.6" x14ac:dyDescent="0.3">
      <c r="A365" s="12"/>
      <c r="B365" s="25"/>
      <c r="C365" s="29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61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55"/>
      <c r="BT365" s="55"/>
      <c r="BU365" s="19"/>
      <c r="BV365" s="13"/>
      <c r="BW365" s="6"/>
      <c r="BX365" s="7"/>
      <c r="BY365" s="70" t="str">
        <f t="shared" si="16"/>
        <v/>
      </c>
      <c r="BZ365" s="71">
        <f t="shared" si="17"/>
        <v>0</v>
      </c>
      <c r="CA365" s="72" t="str">
        <f t="shared" si="18"/>
        <v/>
      </c>
    </row>
    <row r="366" spans="1:79" ht="15.6" x14ac:dyDescent="0.3">
      <c r="A366" s="12">
        <v>77</v>
      </c>
      <c r="B366" s="25" t="s">
        <v>2</v>
      </c>
      <c r="C366" s="56"/>
      <c r="D366" s="28">
        <v>0</v>
      </c>
      <c r="E366" s="28">
        <v>0</v>
      </c>
      <c r="F366" s="28">
        <v>0.45500000000000002</v>
      </c>
      <c r="G366" s="28">
        <v>0.45500000000000002</v>
      </c>
      <c r="H366" s="28">
        <v>4.88</v>
      </c>
      <c r="I366" s="28">
        <v>0</v>
      </c>
      <c r="J366" s="28">
        <v>2.89</v>
      </c>
      <c r="K366" s="28">
        <v>2.89</v>
      </c>
      <c r="L366" s="28">
        <v>0.61</v>
      </c>
      <c r="M366" s="28">
        <v>0.61</v>
      </c>
      <c r="N366" s="28">
        <v>1.81</v>
      </c>
      <c r="O366" s="28">
        <v>0</v>
      </c>
      <c r="P366" s="28">
        <v>0</v>
      </c>
      <c r="Q366" s="28">
        <v>1.06</v>
      </c>
      <c r="R366" s="28">
        <v>1.06</v>
      </c>
      <c r="S366" s="28">
        <v>0</v>
      </c>
      <c r="T366" s="28">
        <v>0</v>
      </c>
      <c r="U366" s="28">
        <v>0</v>
      </c>
      <c r="V366" s="28">
        <v>0.61</v>
      </c>
      <c r="W366" s="28">
        <v>0</v>
      </c>
      <c r="X366" s="28">
        <v>0</v>
      </c>
      <c r="Y366" s="28">
        <v>0.61</v>
      </c>
      <c r="Z366" s="28">
        <v>0</v>
      </c>
      <c r="AA366" s="28">
        <v>0.13</v>
      </c>
      <c r="AB366" s="28">
        <v>0.13</v>
      </c>
      <c r="AC366" s="28">
        <v>0</v>
      </c>
      <c r="AD366" s="28">
        <v>1.2</v>
      </c>
      <c r="AE366" s="28">
        <v>0</v>
      </c>
      <c r="AF366" s="28">
        <v>0</v>
      </c>
      <c r="AG366" s="28">
        <v>0</v>
      </c>
      <c r="AH366" s="28">
        <v>0</v>
      </c>
      <c r="AI366" s="28">
        <v>5.6</v>
      </c>
      <c r="AJ366" s="28">
        <v>0.9</v>
      </c>
      <c r="AK366" s="28">
        <v>4.0999999999999996</v>
      </c>
      <c r="AL366" s="28">
        <v>7.9</v>
      </c>
      <c r="AM366" s="28">
        <v>1.7</v>
      </c>
      <c r="AN366" s="28">
        <v>3.7</v>
      </c>
      <c r="AO366" s="28">
        <v>6.9</v>
      </c>
      <c r="AP366" s="28">
        <v>0.9</v>
      </c>
      <c r="AQ366" s="61">
        <v>0</v>
      </c>
      <c r="AR366" s="28">
        <v>0.75</v>
      </c>
      <c r="AS366" s="28">
        <v>0.75</v>
      </c>
      <c r="AT366" s="28">
        <v>1.4</v>
      </c>
      <c r="AU366" s="28">
        <v>0.4</v>
      </c>
      <c r="AV366" s="28">
        <v>0</v>
      </c>
      <c r="AW366" s="28">
        <v>2.9</v>
      </c>
      <c r="AX366" s="28">
        <v>4</v>
      </c>
      <c r="AY366" s="28">
        <v>1.5</v>
      </c>
      <c r="AZ366" s="28">
        <v>6.2</v>
      </c>
      <c r="BA366" s="28">
        <v>2.2999999999999998</v>
      </c>
      <c r="BB366" s="28">
        <v>1.8</v>
      </c>
      <c r="BC366" s="28">
        <v>0.8</v>
      </c>
      <c r="BD366" s="28">
        <v>0.3</v>
      </c>
      <c r="BE366" s="28">
        <v>0.87</v>
      </c>
      <c r="BF366" s="28">
        <v>7.58</v>
      </c>
      <c r="BG366" s="28">
        <v>1.8</v>
      </c>
      <c r="BH366" s="28">
        <v>0.57999999999999996</v>
      </c>
      <c r="BI366" s="28">
        <v>0</v>
      </c>
      <c r="BJ366" s="28">
        <v>0</v>
      </c>
      <c r="BK366" s="28"/>
      <c r="BL366" s="28"/>
      <c r="BM366" s="28"/>
      <c r="BN366" s="28"/>
      <c r="BO366" s="28"/>
      <c r="BP366" s="28"/>
      <c r="BQ366" s="28"/>
      <c r="BR366" s="28"/>
      <c r="BS366" s="55"/>
      <c r="BT366" s="55"/>
      <c r="BU366" s="19">
        <v>77</v>
      </c>
      <c r="BV366" s="13" t="s">
        <v>2</v>
      </c>
      <c r="BW366" s="6" t="s">
        <v>177</v>
      </c>
      <c r="BX366" s="7"/>
      <c r="BY366" s="70">
        <f t="shared" si="16"/>
        <v>85.029999999999973</v>
      </c>
      <c r="BZ366" s="71">
        <f t="shared" si="17"/>
        <v>59</v>
      </c>
      <c r="CA366" s="72">
        <f t="shared" si="18"/>
        <v>1.4411864406779655</v>
      </c>
    </row>
    <row r="367" spans="1:79" ht="15.6" x14ac:dyDescent="0.3">
      <c r="A367" s="12"/>
      <c r="B367" s="25">
        <v>81</v>
      </c>
      <c r="C367" s="29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61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>
        <v>0</v>
      </c>
      <c r="BD367" s="28">
        <v>0</v>
      </c>
      <c r="BE367" s="28">
        <v>6.62</v>
      </c>
      <c r="BF367" s="28">
        <v>6.11</v>
      </c>
      <c r="BG367" s="28">
        <v>0</v>
      </c>
      <c r="BH367" s="28">
        <v>0</v>
      </c>
      <c r="BI367" s="28">
        <v>0</v>
      </c>
      <c r="BJ367" s="28">
        <v>0.68</v>
      </c>
      <c r="BK367" s="28">
        <v>0</v>
      </c>
      <c r="BL367" s="28">
        <v>3.65</v>
      </c>
      <c r="BM367" s="28">
        <v>1.4000000000000057</v>
      </c>
      <c r="BN367" s="28">
        <v>4.0500000000000114</v>
      </c>
      <c r="BO367" s="28">
        <v>5.17</v>
      </c>
      <c r="BP367" s="28">
        <v>6.93</v>
      </c>
      <c r="BQ367" s="28">
        <v>1.61</v>
      </c>
      <c r="BR367" s="28">
        <v>0</v>
      </c>
      <c r="BS367" s="55">
        <v>0</v>
      </c>
      <c r="BT367" s="54">
        <v>0</v>
      </c>
      <c r="BU367" s="19"/>
      <c r="BV367" s="13">
        <v>81</v>
      </c>
      <c r="BW367" s="6"/>
      <c r="BX367" s="7" t="s">
        <v>73</v>
      </c>
      <c r="BY367" s="70">
        <f t="shared" si="16"/>
        <v>36.220000000000013</v>
      </c>
      <c r="BZ367" s="71">
        <f t="shared" si="17"/>
        <v>18</v>
      </c>
      <c r="CA367" s="72">
        <f t="shared" si="18"/>
        <v>2.0122222222222228</v>
      </c>
    </row>
    <row r="368" spans="1:79" ht="15.6" x14ac:dyDescent="0.3">
      <c r="A368" s="12"/>
      <c r="B368" s="25"/>
      <c r="C368" s="29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61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55"/>
      <c r="BT368" s="55"/>
      <c r="BU368" s="19"/>
      <c r="BV368" s="13"/>
      <c r="BW368" s="6"/>
      <c r="BX368" s="7"/>
      <c r="BY368" s="70" t="str">
        <f t="shared" si="16"/>
        <v/>
      </c>
      <c r="BZ368" s="71">
        <f t="shared" si="17"/>
        <v>0</v>
      </c>
      <c r="CA368" s="72" t="str">
        <f t="shared" si="18"/>
        <v/>
      </c>
    </row>
    <row r="369" spans="1:79" ht="15.6" x14ac:dyDescent="0.3">
      <c r="A369" s="12"/>
      <c r="B369" s="25"/>
      <c r="C369" s="29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61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55"/>
      <c r="BT369" s="55"/>
      <c r="BU369" s="19"/>
      <c r="BV369" s="13"/>
      <c r="BW369" s="6"/>
      <c r="BX369" s="7"/>
      <c r="BY369" s="70" t="str">
        <f t="shared" si="16"/>
        <v/>
      </c>
      <c r="BZ369" s="71">
        <f t="shared" si="17"/>
        <v>0</v>
      </c>
      <c r="CA369" s="72" t="str">
        <f t="shared" si="18"/>
        <v/>
      </c>
    </row>
    <row r="370" spans="1:79" ht="15.6" x14ac:dyDescent="0.3">
      <c r="A370" s="12">
        <v>78</v>
      </c>
      <c r="B370" s="25" t="s">
        <v>2</v>
      </c>
      <c r="C370" s="56"/>
      <c r="D370" s="28">
        <v>0</v>
      </c>
      <c r="E370" s="28">
        <v>0</v>
      </c>
      <c r="F370" s="28">
        <v>0.45500000000000002</v>
      </c>
      <c r="G370" s="28">
        <v>0.45500000000000002</v>
      </c>
      <c r="H370" s="28">
        <v>3.05</v>
      </c>
      <c r="I370" s="28">
        <v>0</v>
      </c>
      <c r="J370" s="28">
        <v>0.45500000000000002</v>
      </c>
      <c r="K370" s="28">
        <v>0.45500000000000002</v>
      </c>
      <c r="L370" s="28">
        <v>0.45500000000000002</v>
      </c>
      <c r="M370" s="28">
        <v>0.45500000000000002</v>
      </c>
      <c r="N370" s="28">
        <v>0.91</v>
      </c>
      <c r="O370" s="28">
        <v>0</v>
      </c>
      <c r="P370" s="28">
        <v>0</v>
      </c>
      <c r="Q370" s="28">
        <v>0.92</v>
      </c>
      <c r="R370" s="28">
        <v>0.92</v>
      </c>
      <c r="S370" s="28">
        <v>0</v>
      </c>
      <c r="T370" s="28">
        <v>0.31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0.2</v>
      </c>
      <c r="AD370" s="28">
        <v>5.2</v>
      </c>
      <c r="AE370" s="28">
        <v>0.1</v>
      </c>
      <c r="AF370" s="28">
        <v>2</v>
      </c>
      <c r="AG370" s="28">
        <v>0</v>
      </c>
      <c r="AH370" s="28">
        <v>1.1000000000000001</v>
      </c>
      <c r="AI370" s="28">
        <v>0</v>
      </c>
      <c r="AJ370" s="28">
        <v>2.2000000000000002</v>
      </c>
      <c r="AK370" s="28">
        <v>3.3</v>
      </c>
      <c r="AL370" s="28">
        <v>6</v>
      </c>
      <c r="AM370" s="28">
        <v>0</v>
      </c>
      <c r="AN370" s="28">
        <v>0.3</v>
      </c>
      <c r="AO370" s="28">
        <v>2.2999999999999998</v>
      </c>
      <c r="AP370" s="28">
        <v>8.1999999999999993</v>
      </c>
      <c r="AQ370" s="61">
        <v>1.4</v>
      </c>
      <c r="AR370" s="28">
        <v>1.1000000000000001</v>
      </c>
      <c r="AS370" s="28">
        <v>1.1000000000000001</v>
      </c>
      <c r="AT370" s="28">
        <v>0.2</v>
      </c>
      <c r="AU370" s="28">
        <v>1</v>
      </c>
      <c r="AV370" s="28">
        <v>0.1</v>
      </c>
      <c r="AW370" s="28">
        <v>0</v>
      </c>
      <c r="AX370" s="28">
        <v>2.1</v>
      </c>
      <c r="AY370" s="28">
        <v>4.4000000000000004</v>
      </c>
      <c r="AZ370" s="28">
        <v>2.5</v>
      </c>
      <c r="BA370" s="28">
        <v>5.5</v>
      </c>
      <c r="BB370" s="28">
        <v>3.3</v>
      </c>
      <c r="BC370" s="28">
        <v>2.2000000000000002</v>
      </c>
      <c r="BD370" s="28">
        <v>0</v>
      </c>
      <c r="BE370" s="28">
        <v>0</v>
      </c>
      <c r="BF370" s="28">
        <v>8.75</v>
      </c>
      <c r="BG370" s="28">
        <v>2.5</v>
      </c>
      <c r="BH370" s="28">
        <v>2.96</v>
      </c>
      <c r="BI370" s="28">
        <v>0</v>
      </c>
      <c r="BJ370" s="28">
        <v>0</v>
      </c>
      <c r="BK370" s="28"/>
      <c r="BL370" s="28"/>
      <c r="BM370" s="28"/>
      <c r="BN370" s="28"/>
      <c r="BO370" s="28"/>
      <c r="BP370" s="28"/>
      <c r="BQ370" s="28"/>
      <c r="BR370" s="28"/>
      <c r="BS370" s="55"/>
      <c r="BT370" s="55"/>
      <c r="BU370" s="19">
        <v>78</v>
      </c>
      <c r="BV370" s="13" t="s">
        <v>2</v>
      </c>
      <c r="BW370" s="6" t="s">
        <v>178</v>
      </c>
      <c r="BX370" s="7"/>
      <c r="BY370" s="70">
        <f t="shared" si="16"/>
        <v>78.850000000000009</v>
      </c>
      <c r="BZ370" s="71">
        <f t="shared" si="17"/>
        <v>59</v>
      </c>
      <c r="CA370" s="72">
        <f t="shared" si="18"/>
        <v>1.3364406779661018</v>
      </c>
    </row>
    <row r="371" spans="1:79" ht="15.6" x14ac:dyDescent="0.3">
      <c r="A371" s="12"/>
      <c r="B371" s="25"/>
      <c r="C371" s="29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61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55"/>
      <c r="BT371" s="55"/>
      <c r="BU371" s="19"/>
      <c r="BV371" s="13"/>
      <c r="BW371" s="6"/>
      <c r="BX371" s="7"/>
      <c r="BY371" s="70" t="str">
        <f t="shared" si="16"/>
        <v/>
      </c>
      <c r="BZ371" s="71">
        <f t="shared" si="17"/>
        <v>0</v>
      </c>
      <c r="CA371" s="72" t="str">
        <f t="shared" si="18"/>
        <v/>
      </c>
    </row>
    <row r="372" spans="1:79" ht="15.6" x14ac:dyDescent="0.3">
      <c r="A372" s="12"/>
      <c r="B372" s="25">
        <v>82</v>
      </c>
      <c r="C372" s="29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61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>
        <v>0.4</v>
      </c>
      <c r="BD372" s="28">
        <v>0</v>
      </c>
      <c r="BE372" s="28">
        <v>0</v>
      </c>
      <c r="BF372" s="28">
        <v>8.9499999999999993</v>
      </c>
      <c r="BG372" s="28">
        <v>5.9799999999999995</v>
      </c>
      <c r="BH372" s="28">
        <v>0.67</v>
      </c>
      <c r="BI372" s="28">
        <v>0</v>
      </c>
      <c r="BJ372" s="28">
        <v>0.72</v>
      </c>
      <c r="BK372" s="28">
        <v>0</v>
      </c>
      <c r="BL372" s="28">
        <v>1.19</v>
      </c>
      <c r="BM372" s="28">
        <v>0.9299999999999784</v>
      </c>
      <c r="BN372" s="28">
        <v>1.1599999999999966</v>
      </c>
      <c r="BO372" s="28">
        <v>2.0099999999999998</v>
      </c>
      <c r="BP372" s="28">
        <v>6.29</v>
      </c>
      <c r="BQ372" s="28">
        <v>9.3000000000000007</v>
      </c>
      <c r="BR372" s="28">
        <v>0</v>
      </c>
      <c r="BS372" s="55">
        <v>1.41</v>
      </c>
      <c r="BT372" s="55">
        <v>1.19</v>
      </c>
      <c r="BU372" s="19"/>
      <c r="BV372" s="13">
        <v>82</v>
      </c>
      <c r="BW372" s="6"/>
      <c r="BX372" s="7" t="s">
        <v>74</v>
      </c>
      <c r="BY372" s="70">
        <f t="shared" si="16"/>
        <v>40.199999999999974</v>
      </c>
      <c r="BZ372" s="71">
        <f t="shared" si="17"/>
        <v>18</v>
      </c>
      <c r="CA372" s="72">
        <f t="shared" si="18"/>
        <v>2.2333333333333321</v>
      </c>
    </row>
    <row r="373" spans="1:79" ht="15.6" x14ac:dyDescent="0.3">
      <c r="A373" s="12"/>
      <c r="B373" s="25"/>
      <c r="C373" s="29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61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55"/>
      <c r="BT373" s="55"/>
      <c r="BU373" s="19"/>
      <c r="BV373" s="13"/>
      <c r="BW373" s="6"/>
      <c r="BX373" s="7"/>
      <c r="BY373" s="70" t="str">
        <f t="shared" si="16"/>
        <v/>
      </c>
      <c r="BZ373" s="71">
        <f t="shared" si="17"/>
        <v>0</v>
      </c>
      <c r="CA373" s="72" t="str">
        <f t="shared" si="18"/>
        <v/>
      </c>
    </row>
    <row r="374" spans="1:79" ht="15.6" x14ac:dyDescent="0.3">
      <c r="A374" s="12">
        <v>79</v>
      </c>
      <c r="B374" s="25" t="s">
        <v>2</v>
      </c>
      <c r="C374" s="56"/>
      <c r="D374" s="28">
        <v>0.91</v>
      </c>
      <c r="E374" s="28">
        <v>0.91</v>
      </c>
      <c r="F374" s="28">
        <v>1.83</v>
      </c>
      <c r="G374" s="28">
        <v>1.83</v>
      </c>
      <c r="H374" s="28">
        <v>7.62</v>
      </c>
      <c r="I374" s="28">
        <v>0</v>
      </c>
      <c r="J374" s="28">
        <v>2.29</v>
      </c>
      <c r="K374" s="28">
        <v>2.29</v>
      </c>
      <c r="L374" s="28">
        <v>0.45500000000000002</v>
      </c>
      <c r="M374" s="28">
        <v>0.45500000000000002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3.35</v>
      </c>
      <c r="Y374" s="28">
        <v>0</v>
      </c>
      <c r="Z374" s="28"/>
      <c r="AA374" s="28">
        <v>3.65</v>
      </c>
      <c r="AB374" s="28">
        <v>3.65</v>
      </c>
      <c r="AC374" s="28">
        <v>0</v>
      </c>
      <c r="AD374" s="28">
        <v>2.4</v>
      </c>
      <c r="AE374" s="28">
        <v>0</v>
      </c>
      <c r="AF374" s="28">
        <v>5</v>
      </c>
      <c r="AG374" s="28">
        <v>0</v>
      </c>
      <c r="AH374" s="28">
        <v>0.3</v>
      </c>
      <c r="AI374" s="28">
        <v>0</v>
      </c>
      <c r="AJ374" s="28"/>
      <c r="AK374" s="28"/>
      <c r="AL374" s="28"/>
      <c r="AM374" s="28"/>
      <c r="AN374" s="28">
        <v>2.5</v>
      </c>
      <c r="AO374" s="28">
        <v>5</v>
      </c>
      <c r="AP374" s="28">
        <v>8.4</v>
      </c>
      <c r="AQ374" s="61">
        <v>9.8999999999999986</v>
      </c>
      <c r="AR374" s="28">
        <v>1.7</v>
      </c>
      <c r="AS374" s="28">
        <v>1.7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0.1</v>
      </c>
      <c r="AZ374" s="28">
        <v>0</v>
      </c>
      <c r="BA374" s="28">
        <v>2.4</v>
      </c>
      <c r="BB374" s="28">
        <v>2.2999999999999998</v>
      </c>
      <c r="BC374" s="28">
        <v>9.1</v>
      </c>
      <c r="BD374" s="28">
        <v>1.9</v>
      </c>
      <c r="BE374" s="28">
        <v>1.4</v>
      </c>
      <c r="BF374" s="28">
        <v>0</v>
      </c>
      <c r="BG374" s="28">
        <v>10.780000000000001</v>
      </c>
      <c r="BH374" s="28">
        <v>3.58</v>
      </c>
      <c r="BI374" s="28">
        <v>0</v>
      </c>
      <c r="BJ374" s="28">
        <v>0.85</v>
      </c>
      <c r="BK374" s="28"/>
      <c r="BL374" s="28"/>
      <c r="BM374" s="28"/>
      <c r="BN374" s="28"/>
      <c r="BO374" s="28"/>
      <c r="BP374" s="28"/>
      <c r="BQ374" s="28"/>
      <c r="BR374" s="28"/>
      <c r="BS374" s="55"/>
      <c r="BT374" s="55"/>
      <c r="BU374" s="19">
        <v>79</v>
      </c>
      <c r="BV374" s="13" t="s">
        <v>2</v>
      </c>
      <c r="BW374" s="6" t="s">
        <v>179</v>
      </c>
      <c r="BX374" s="7"/>
      <c r="BY374" s="70">
        <f t="shared" si="16"/>
        <v>98.549999999999983</v>
      </c>
      <c r="BZ374" s="71">
        <f t="shared" si="17"/>
        <v>54</v>
      </c>
      <c r="CA374" s="72">
        <f t="shared" si="18"/>
        <v>1.8249999999999997</v>
      </c>
    </row>
    <row r="375" spans="1:79" ht="15.6" x14ac:dyDescent="0.3">
      <c r="A375" s="12"/>
      <c r="B375" s="25"/>
      <c r="C375" s="29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61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55"/>
      <c r="BT375" s="55"/>
      <c r="BU375" s="19"/>
      <c r="BV375" s="13"/>
      <c r="BW375" s="6"/>
      <c r="BX375" s="7"/>
      <c r="BY375" s="70" t="str">
        <f t="shared" si="16"/>
        <v/>
      </c>
      <c r="BZ375" s="71">
        <f t="shared" si="17"/>
        <v>0</v>
      </c>
      <c r="CA375" s="72" t="str">
        <f t="shared" si="18"/>
        <v/>
      </c>
    </row>
    <row r="376" spans="1:79" ht="15.6" x14ac:dyDescent="0.3">
      <c r="A376" s="12">
        <v>80</v>
      </c>
      <c r="B376" s="25" t="s">
        <v>2</v>
      </c>
      <c r="C376" s="56"/>
      <c r="D376" s="28">
        <v>0.45500000000000002</v>
      </c>
      <c r="E376" s="28">
        <v>0.45500000000000002</v>
      </c>
      <c r="F376" s="28">
        <v>0.91</v>
      </c>
      <c r="G376" s="28">
        <v>0.91</v>
      </c>
      <c r="H376" s="28">
        <v>4.57</v>
      </c>
      <c r="I376" s="28">
        <v>0</v>
      </c>
      <c r="J376" s="28"/>
      <c r="K376" s="28"/>
      <c r="L376" s="28"/>
      <c r="M376" s="28"/>
      <c r="N376" s="28"/>
      <c r="O376" s="28"/>
      <c r="P376" s="28"/>
      <c r="Q376" s="28">
        <v>0.76</v>
      </c>
      <c r="R376" s="28">
        <v>0.76</v>
      </c>
      <c r="S376" s="28">
        <v>1.83</v>
      </c>
      <c r="T376" s="28">
        <v>0</v>
      </c>
      <c r="U376" s="28">
        <v>0</v>
      </c>
      <c r="V376" s="28">
        <v>2.74</v>
      </c>
      <c r="W376" s="28">
        <v>0</v>
      </c>
      <c r="X376" s="28">
        <v>0.91</v>
      </c>
      <c r="Y376" s="28">
        <v>0</v>
      </c>
      <c r="Z376" s="28">
        <v>1.8</v>
      </c>
      <c r="AA376" s="28">
        <v>0.45</v>
      </c>
      <c r="AB376" s="28">
        <v>0.45</v>
      </c>
      <c r="AC376" s="28">
        <v>0.7</v>
      </c>
      <c r="AD376" s="28">
        <v>1.3</v>
      </c>
      <c r="AE376" s="28">
        <v>6.7</v>
      </c>
      <c r="AF376" s="28">
        <v>6</v>
      </c>
      <c r="AG376" s="28">
        <v>2</v>
      </c>
      <c r="AH376" s="28">
        <v>1.5</v>
      </c>
      <c r="AI376" s="28">
        <v>0</v>
      </c>
      <c r="AJ376" s="28">
        <v>0</v>
      </c>
      <c r="AK376" s="28">
        <v>1.4</v>
      </c>
      <c r="AL376" s="28">
        <v>1.9</v>
      </c>
      <c r="AM376" s="28">
        <v>0.1</v>
      </c>
      <c r="AN376" s="28">
        <v>0.15</v>
      </c>
      <c r="AO376" s="28"/>
      <c r="AP376" s="28"/>
      <c r="AQ376" s="61">
        <v>13.6</v>
      </c>
      <c r="AR376" s="28">
        <v>2.6999999999999997</v>
      </c>
      <c r="AS376" s="28">
        <v>2.6999999999999997</v>
      </c>
      <c r="AT376" s="28">
        <v>0.1</v>
      </c>
      <c r="AU376" s="28">
        <v>0.1</v>
      </c>
      <c r="AV376" s="28">
        <v>0.1</v>
      </c>
      <c r="AW376" s="28">
        <v>0</v>
      </c>
      <c r="AX376" s="28">
        <v>0.5</v>
      </c>
      <c r="AY376" s="28">
        <v>0.8</v>
      </c>
      <c r="AZ376" s="28">
        <v>0</v>
      </c>
      <c r="BA376" s="28">
        <v>0</v>
      </c>
      <c r="BB376" s="28">
        <v>1.2</v>
      </c>
      <c r="BC376" s="28">
        <v>3.9</v>
      </c>
      <c r="BD376" s="28">
        <v>2.6</v>
      </c>
      <c r="BE376" s="28">
        <v>0.7</v>
      </c>
      <c r="BF376" s="28">
        <v>0.58000000000000007</v>
      </c>
      <c r="BG376" s="28">
        <v>10.17</v>
      </c>
      <c r="BH376" s="28">
        <v>2.19</v>
      </c>
      <c r="BI376" s="28">
        <v>0</v>
      </c>
      <c r="BJ376" s="28">
        <v>1.35</v>
      </c>
      <c r="BK376" s="28"/>
      <c r="BL376" s="28"/>
      <c r="BM376" s="28"/>
      <c r="BN376" s="28"/>
      <c r="BO376" s="28"/>
      <c r="BP376" s="28"/>
      <c r="BQ376" s="28"/>
      <c r="BR376" s="28"/>
      <c r="BS376" s="55"/>
      <c r="BT376" s="55"/>
      <c r="BU376" s="19">
        <v>80</v>
      </c>
      <c r="BV376" s="13" t="s">
        <v>2</v>
      </c>
      <c r="BW376" s="6" t="s">
        <v>180</v>
      </c>
      <c r="BX376" s="7"/>
      <c r="BY376" s="70">
        <f t="shared" si="16"/>
        <v>82.04</v>
      </c>
      <c r="BZ376" s="71">
        <f t="shared" si="17"/>
        <v>50</v>
      </c>
      <c r="CA376" s="72">
        <f t="shared" si="18"/>
        <v>1.6408</v>
      </c>
    </row>
    <row r="377" spans="1:79" ht="15.6" x14ac:dyDescent="0.3">
      <c r="A377" s="12"/>
      <c r="B377" s="25">
        <v>83</v>
      </c>
      <c r="C377" s="29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61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>
        <v>1.7000000000000002</v>
      </c>
      <c r="BD377" s="28">
        <v>0.60000000000000009</v>
      </c>
      <c r="BE377" s="28">
        <v>0.28000000000000003</v>
      </c>
      <c r="BF377" s="28">
        <v>2.46</v>
      </c>
      <c r="BG377" s="28">
        <v>15.79</v>
      </c>
      <c r="BH377" s="28">
        <v>0</v>
      </c>
      <c r="BI377" s="28">
        <v>0</v>
      </c>
      <c r="BJ377" s="28">
        <v>1.39</v>
      </c>
      <c r="BK377" s="28">
        <v>0</v>
      </c>
      <c r="BL377" s="28">
        <v>2.71</v>
      </c>
      <c r="BM377" s="28">
        <v>9.3799999999999972</v>
      </c>
      <c r="BN377" s="28">
        <v>1.1700000000000017</v>
      </c>
      <c r="BO377" s="28">
        <v>0</v>
      </c>
      <c r="BP377" s="28">
        <v>0</v>
      </c>
      <c r="BQ377" s="28">
        <v>0</v>
      </c>
      <c r="BR377" s="28">
        <v>1.8</v>
      </c>
      <c r="BS377" s="55">
        <v>3.11</v>
      </c>
      <c r="BT377" s="54">
        <v>0</v>
      </c>
      <c r="BU377" s="19"/>
      <c r="BV377" s="13">
        <v>83</v>
      </c>
      <c r="BW377" s="6"/>
      <c r="BX377" s="7" t="s">
        <v>75</v>
      </c>
      <c r="BY377" s="70">
        <f t="shared" si="16"/>
        <v>40.389999999999993</v>
      </c>
      <c r="BZ377" s="71">
        <f t="shared" si="17"/>
        <v>18</v>
      </c>
      <c r="CA377" s="72">
        <f t="shared" si="18"/>
        <v>2.2438888888888884</v>
      </c>
    </row>
    <row r="378" spans="1:79" ht="15.6" x14ac:dyDescent="0.3">
      <c r="A378" s="12"/>
      <c r="B378" s="25"/>
      <c r="C378" s="2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61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55"/>
      <c r="BT378" s="55"/>
      <c r="BU378" s="19"/>
      <c r="BV378" s="13"/>
      <c r="BW378" s="6"/>
      <c r="BX378" s="7"/>
      <c r="BY378" s="70" t="str">
        <f t="shared" si="16"/>
        <v/>
      </c>
      <c r="BZ378" s="71">
        <f t="shared" si="17"/>
        <v>0</v>
      </c>
      <c r="CA378" s="72" t="str">
        <f t="shared" si="18"/>
        <v/>
      </c>
    </row>
    <row r="379" spans="1:79" ht="15.6" x14ac:dyDescent="0.3">
      <c r="A379" s="12"/>
      <c r="B379" s="25"/>
      <c r="C379" s="29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61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55"/>
      <c r="BT379" s="55"/>
      <c r="BU379" s="19"/>
      <c r="BV379" s="13"/>
      <c r="BW379" s="6"/>
      <c r="BX379" s="7"/>
      <c r="BY379" s="70" t="str">
        <f t="shared" si="16"/>
        <v/>
      </c>
      <c r="BZ379" s="71">
        <f t="shared" si="17"/>
        <v>0</v>
      </c>
      <c r="CA379" s="72" t="str">
        <f t="shared" si="18"/>
        <v/>
      </c>
    </row>
    <row r="380" spans="1:79" ht="15.6" x14ac:dyDescent="0.3">
      <c r="A380" s="12"/>
      <c r="B380" s="25"/>
      <c r="C380" s="29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61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55"/>
      <c r="BT380" s="55"/>
      <c r="BU380" s="19"/>
      <c r="BV380" s="13"/>
      <c r="BW380" s="6"/>
      <c r="BX380" s="7"/>
      <c r="BY380" s="70" t="str">
        <f t="shared" si="16"/>
        <v/>
      </c>
      <c r="BZ380" s="71">
        <f t="shared" si="17"/>
        <v>0</v>
      </c>
      <c r="CA380" s="72" t="str">
        <f t="shared" si="18"/>
        <v/>
      </c>
    </row>
    <row r="381" spans="1:79" ht="15.6" x14ac:dyDescent="0.3">
      <c r="A381" s="12"/>
      <c r="B381" s="25"/>
      <c r="C381" s="29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61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55"/>
      <c r="BT381" s="55"/>
      <c r="BU381" s="19"/>
      <c r="BV381" s="13"/>
      <c r="BW381" s="6"/>
      <c r="BX381" s="7"/>
      <c r="BY381" s="70" t="str">
        <f t="shared" si="16"/>
        <v/>
      </c>
      <c r="BZ381" s="71">
        <f t="shared" si="17"/>
        <v>0</v>
      </c>
      <c r="CA381" s="72" t="str">
        <f t="shared" si="18"/>
        <v/>
      </c>
    </row>
    <row r="382" spans="1:79" ht="15.6" x14ac:dyDescent="0.3">
      <c r="A382" s="12"/>
      <c r="B382" s="25">
        <v>84</v>
      </c>
      <c r="C382" s="29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61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>
        <v>3.6</v>
      </c>
      <c r="BD382" s="28">
        <v>2.2000000000000002</v>
      </c>
      <c r="BE382" s="28">
        <v>0</v>
      </c>
      <c r="BF382" s="28">
        <v>2.04</v>
      </c>
      <c r="BG382" s="28">
        <v>11.120000000000001</v>
      </c>
      <c r="BH382" s="28">
        <v>0.91</v>
      </c>
      <c r="BI382" s="28">
        <v>0</v>
      </c>
      <c r="BJ382" s="28">
        <v>0.62</v>
      </c>
      <c r="BK382" s="28">
        <v>0</v>
      </c>
      <c r="BL382" s="28">
        <v>0</v>
      </c>
      <c r="BM382" s="28">
        <v>3.3000000000000114</v>
      </c>
      <c r="BN382" s="28">
        <v>1.75</v>
      </c>
      <c r="BO382" s="28">
        <v>0</v>
      </c>
      <c r="BP382" s="28">
        <v>0</v>
      </c>
      <c r="BQ382" s="28">
        <v>4.42</v>
      </c>
      <c r="BR382" s="28">
        <v>2.31</v>
      </c>
      <c r="BS382" s="55">
        <v>12.2</v>
      </c>
      <c r="BT382" s="55">
        <v>8.5500000000000007</v>
      </c>
      <c r="BU382" s="19"/>
      <c r="BV382" s="13">
        <v>84</v>
      </c>
      <c r="BW382" s="6"/>
      <c r="BX382" s="7" t="s">
        <v>76</v>
      </c>
      <c r="BY382" s="70">
        <f t="shared" si="16"/>
        <v>53.02000000000001</v>
      </c>
      <c r="BZ382" s="71">
        <f t="shared" si="17"/>
        <v>18</v>
      </c>
      <c r="CA382" s="72">
        <f t="shared" si="18"/>
        <v>2.9455555555555559</v>
      </c>
    </row>
    <row r="383" spans="1:79" ht="15.6" x14ac:dyDescent="0.3">
      <c r="A383" s="12">
        <v>81</v>
      </c>
      <c r="B383" s="25" t="s">
        <v>2</v>
      </c>
      <c r="C383" s="56"/>
      <c r="D383" s="28">
        <v>0.45500000000000002</v>
      </c>
      <c r="E383" s="28">
        <v>0.45500000000000002</v>
      </c>
      <c r="F383" s="28">
        <v>1.0649999999999999</v>
      </c>
      <c r="G383" s="28">
        <v>1.0649999999999999</v>
      </c>
      <c r="H383" s="28">
        <v>0</v>
      </c>
      <c r="I383" s="28">
        <v>0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>
        <v>2.0499999999999998</v>
      </c>
      <c r="AD383" s="28">
        <v>0</v>
      </c>
      <c r="AE383" s="28">
        <v>0.05</v>
      </c>
      <c r="AF383" s="28">
        <v>0</v>
      </c>
      <c r="AG383" s="28">
        <v>0.9</v>
      </c>
      <c r="AH383" s="28">
        <v>0.9</v>
      </c>
      <c r="AI383" s="28">
        <v>0.1</v>
      </c>
      <c r="AJ383" s="28">
        <v>1</v>
      </c>
      <c r="AK383" s="28">
        <v>0</v>
      </c>
      <c r="AL383" s="28">
        <v>0.9</v>
      </c>
      <c r="AM383" s="28">
        <v>0</v>
      </c>
      <c r="AN383" s="28">
        <v>0.2</v>
      </c>
      <c r="AO383" s="28">
        <v>1.7</v>
      </c>
      <c r="AP383" s="28">
        <v>0</v>
      </c>
      <c r="AQ383" s="61">
        <v>3.4000000000000004</v>
      </c>
      <c r="AR383" s="28">
        <v>3.75</v>
      </c>
      <c r="AS383" s="28">
        <v>3.75</v>
      </c>
      <c r="AT383" s="28">
        <v>3.9</v>
      </c>
      <c r="AU383" s="28">
        <v>1.4</v>
      </c>
      <c r="AV383" s="28">
        <v>0.1</v>
      </c>
      <c r="AW383" s="28">
        <v>0</v>
      </c>
      <c r="AX383" s="28">
        <v>0.3666666666666667</v>
      </c>
      <c r="AY383" s="28">
        <v>0.73333333333333339</v>
      </c>
      <c r="AZ383" s="28">
        <v>0</v>
      </c>
      <c r="BA383" s="28">
        <v>0.5</v>
      </c>
      <c r="BB383" s="28">
        <v>1</v>
      </c>
      <c r="BC383" s="28">
        <v>0</v>
      </c>
      <c r="BD383" s="28">
        <v>6.8000000000000007</v>
      </c>
      <c r="BE383" s="28">
        <v>0.84000000000000008</v>
      </c>
      <c r="BF383" s="28">
        <v>0.75</v>
      </c>
      <c r="BG383" s="28">
        <v>2.52</v>
      </c>
      <c r="BH383" s="28">
        <v>6.6899999999999995</v>
      </c>
      <c r="BI383" s="28">
        <v>1.823</v>
      </c>
      <c r="BJ383" s="28">
        <v>1.57</v>
      </c>
      <c r="BK383" s="28"/>
      <c r="BL383" s="28"/>
      <c r="BM383" s="28"/>
      <c r="BN383" s="28"/>
      <c r="BO383" s="28"/>
      <c r="BP383" s="28"/>
      <c r="BQ383" s="28"/>
      <c r="BR383" s="28"/>
      <c r="BS383" s="55"/>
      <c r="BT383" s="55"/>
      <c r="BU383" s="19">
        <v>81</v>
      </c>
      <c r="BV383" s="13" t="s">
        <v>2</v>
      </c>
      <c r="BW383" s="6" t="s">
        <v>217</v>
      </c>
      <c r="BX383" s="7"/>
      <c r="BY383" s="70">
        <f t="shared" si="16"/>
        <v>50.733000000000004</v>
      </c>
      <c r="BZ383" s="71">
        <f t="shared" si="17"/>
        <v>40</v>
      </c>
      <c r="CA383" s="72">
        <f t="shared" si="18"/>
        <v>1.2683250000000001</v>
      </c>
    </row>
    <row r="384" spans="1:79" ht="15.6" x14ac:dyDescent="0.3">
      <c r="A384" s="12"/>
      <c r="B384" s="25"/>
      <c r="C384" s="29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61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55"/>
      <c r="BT384" s="55"/>
      <c r="BU384" s="19"/>
      <c r="BV384" s="13"/>
      <c r="BW384" s="6"/>
      <c r="BX384" s="7"/>
      <c r="BY384" s="70" t="str">
        <f t="shared" si="16"/>
        <v/>
      </c>
      <c r="BZ384" s="71">
        <f t="shared" si="17"/>
        <v>0</v>
      </c>
      <c r="CA384" s="72" t="str">
        <f t="shared" si="18"/>
        <v/>
      </c>
    </row>
    <row r="385" spans="1:79" ht="15.6" x14ac:dyDescent="0.3">
      <c r="A385" s="12"/>
      <c r="B385" s="25"/>
      <c r="C385" s="29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61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55"/>
      <c r="BT385" s="55"/>
      <c r="BU385" s="19"/>
      <c r="BV385" s="13"/>
      <c r="BW385" s="6"/>
      <c r="BX385" s="7"/>
      <c r="BY385" s="70" t="str">
        <f t="shared" si="16"/>
        <v/>
      </c>
      <c r="BZ385" s="71">
        <f t="shared" si="17"/>
        <v>0</v>
      </c>
      <c r="CA385" s="72" t="str">
        <f t="shared" si="18"/>
        <v/>
      </c>
    </row>
    <row r="386" spans="1:79" ht="15.6" x14ac:dyDescent="0.3">
      <c r="A386" s="12">
        <v>82</v>
      </c>
      <c r="B386" s="25" t="s">
        <v>2</v>
      </c>
      <c r="C386" s="56"/>
      <c r="D386" s="28">
        <v>0.76</v>
      </c>
      <c r="E386" s="28">
        <v>0.76</v>
      </c>
      <c r="F386" s="28">
        <v>0.76</v>
      </c>
      <c r="G386" s="28">
        <v>0.76</v>
      </c>
      <c r="H386" s="28">
        <v>3.35</v>
      </c>
      <c r="I386" s="28">
        <v>0</v>
      </c>
      <c r="J386" s="28">
        <v>5.18</v>
      </c>
      <c r="K386" s="28">
        <v>5.18</v>
      </c>
      <c r="L386" s="28">
        <v>3.0449999999999999</v>
      </c>
      <c r="M386" s="28">
        <v>3.0449999999999999</v>
      </c>
      <c r="N386" s="28">
        <v>0.31</v>
      </c>
      <c r="O386" s="28">
        <v>0.91</v>
      </c>
      <c r="P386" s="28">
        <v>0</v>
      </c>
      <c r="Q386" s="28">
        <v>1.98</v>
      </c>
      <c r="R386" s="28">
        <v>1.98</v>
      </c>
      <c r="S386" s="28">
        <v>0</v>
      </c>
      <c r="T386" s="28">
        <v>1.22</v>
      </c>
      <c r="U386" s="28">
        <v>0</v>
      </c>
      <c r="V386" s="28">
        <v>0</v>
      </c>
      <c r="W386" s="28">
        <v>0.31</v>
      </c>
      <c r="X386" s="28">
        <v>0</v>
      </c>
      <c r="Y386" s="28"/>
      <c r="Z386" s="28"/>
      <c r="AA386" s="28">
        <v>0</v>
      </c>
      <c r="AB386" s="28">
        <v>0</v>
      </c>
      <c r="AC386" s="28">
        <v>0</v>
      </c>
      <c r="AD386" s="28">
        <v>0</v>
      </c>
      <c r="AE386" s="28">
        <v>0.2</v>
      </c>
      <c r="AF386" s="28">
        <v>0</v>
      </c>
      <c r="AG386" s="28">
        <v>0</v>
      </c>
      <c r="AH386" s="28">
        <v>0</v>
      </c>
      <c r="AI386" s="28">
        <v>0.3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3.2</v>
      </c>
      <c r="AP386" s="28">
        <v>0</v>
      </c>
      <c r="AQ386" s="61">
        <v>0.1</v>
      </c>
      <c r="AR386" s="28">
        <v>1.2000000000000002</v>
      </c>
      <c r="AS386" s="28">
        <v>1.2000000000000002</v>
      </c>
      <c r="AT386" s="28">
        <v>0</v>
      </c>
      <c r="AU386" s="28">
        <v>2.7</v>
      </c>
      <c r="AV386" s="28">
        <v>1.9</v>
      </c>
      <c r="AW386" s="28">
        <v>0.6</v>
      </c>
      <c r="AX386" s="28">
        <v>0</v>
      </c>
      <c r="AY386" s="28">
        <v>0</v>
      </c>
      <c r="AZ386" s="28">
        <v>0</v>
      </c>
      <c r="BA386" s="28">
        <v>1.5</v>
      </c>
      <c r="BB386" s="28">
        <v>0.7</v>
      </c>
      <c r="BC386" s="28">
        <v>0</v>
      </c>
      <c r="BD386" s="28">
        <v>6.8</v>
      </c>
      <c r="BE386" s="28">
        <v>5.59</v>
      </c>
      <c r="BF386" s="28">
        <v>0.64</v>
      </c>
      <c r="BG386" s="28">
        <v>0.43</v>
      </c>
      <c r="BH386" s="28">
        <v>13.16</v>
      </c>
      <c r="BI386" s="28">
        <v>6.5960000000000001</v>
      </c>
      <c r="BJ386" s="28">
        <v>1.32</v>
      </c>
      <c r="BK386" s="28"/>
      <c r="BL386" s="28"/>
      <c r="BM386" s="28"/>
      <c r="BN386" s="28"/>
      <c r="BO386" s="28"/>
      <c r="BP386" s="28"/>
      <c r="BQ386" s="28"/>
      <c r="BR386" s="28"/>
      <c r="BS386" s="55"/>
      <c r="BT386" s="55"/>
      <c r="BU386" s="19">
        <v>82</v>
      </c>
      <c r="BV386" s="13" t="s">
        <v>2</v>
      </c>
      <c r="BW386" s="6" t="s">
        <v>181</v>
      </c>
      <c r="BX386" s="7"/>
      <c r="BY386" s="70">
        <f t="shared" si="16"/>
        <v>77.686000000000007</v>
      </c>
      <c r="BZ386" s="71">
        <f t="shared" si="17"/>
        <v>57</v>
      </c>
      <c r="CA386" s="72">
        <f t="shared" si="18"/>
        <v>1.3629122807017544</v>
      </c>
    </row>
    <row r="387" spans="1:79" ht="15.6" x14ac:dyDescent="0.3">
      <c r="A387" s="12"/>
      <c r="B387" s="25">
        <v>85</v>
      </c>
      <c r="C387" s="29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61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>
        <v>0</v>
      </c>
      <c r="BD387" s="28">
        <v>9.1999999999999993</v>
      </c>
      <c r="BE387" s="28">
        <v>0.47</v>
      </c>
      <c r="BF387" s="28">
        <v>0.4</v>
      </c>
      <c r="BG387" s="28">
        <v>5.54</v>
      </c>
      <c r="BH387" s="28">
        <v>11.47</v>
      </c>
      <c r="BI387" s="28">
        <v>2.99</v>
      </c>
      <c r="BJ387" s="28">
        <v>0</v>
      </c>
      <c r="BK387" s="28">
        <v>1.34</v>
      </c>
      <c r="BL387" s="28">
        <v>2.15</v>
      </c>
      <c r="BM387" s="28">
        <v>0</v>
      </c>
      <c r="BN387" s="28">
        <v>0</v>
      </c>
      <c r="BO387" s="28">
        <v>0</v>
      </c>
      <c r="BP387" s="28">
        <v>0</v>
      </c>
      <c r="BQ387" s="28">
        <v>0</v>
      </c>
      <c r="BR387" s="28">
        <v>0</v>
      </c>
      <c r="BS387" s="55">
        <v>2.23</v>
      </c>
      <c r="BT387" s="55">
        <v>5.09</v>
      </c>
      <c r="BU387" s="19"/>
      <c r="BV387" s="13">
        <v>85</v>
      </c>
      <c r="BW387" s="6"/>
      <c r="BX387" s="7" t="s">
        <v>77</v>
      </c>
      <c r="BY387" s="70">
        <f t="shared" ref="BY387:BY450" si="19">IF(OR(BU387&gt;0,BV387&gt;0),SUM(D387:BT387),"")</f>
        <v>40.879999999999995</v>
      </c>
      <c r="BZ387" s="71">
        <f t="shared" ref="BZ387:BZ450" si="20">COUNTIF(C387:BT387,"&gt;=0.00")</f>
        <v>18</v>
      </c>
      <c r="CA387" s="72">
        <f t="shared" ref="CA387:CA450" si="21">IF(BY387="","",BY387/BZ387)</f>
        <v>2.2711111111111109</v>
      </c>
    </row>
    <row r="388" spans="1:79" ht="15.6" x14ac:dyDescent="0.3">
      <c r="A388" s="12"/>
      <c r="B388" s="25"/>
      <c r="C388" s="29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61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55"/>
      <c r="BT388" s="55"/>
      <c r="BU388" s="19"/>
      <c r="BV388" s="13"/>
      <c r="BW388" s="6"/>
      <c r="BX388" s="7"/>
      <c r="BY388" s="70" t="str">
        <f t="shared" si="19"/>
        <v/>
      </c>
      <c r="BZ388" s="71">
        <f t="shared" si="20"/>
        <v>0</v>
      </c>
      <c r="CA388" s="72" t="str">
        <f t="shared" si="21"/>
        <v/>
      </c>
    </row>
    <row r="389" spans="1:79" ht="15.6" x14ac:dyDescent="0.3">
      <c r="A389" s="12"/>
      <c r="B389" s="25"/>
      <c r="C389" s="29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61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55"/>
      <c r="BT389" s="55"/>
      <c r="BU389" s="19"/>
      <c r="BV389" s="13"/>
      <c r="BW389" s="6"/>
      <c r="BX389" s="7"/>
      <c r="BY389" s="70" t="str">
        <f t="shared" si="19"/>
        <v/>
      </c>
      <c r="BZ389" s="71">
        <f t="shared" si="20"/>
        <v>0</v>
      </c>
      <c r="CA389" s="72" t="str">
        <f t="shared" si="21"/>
        <v/>
      </c>
    </row>
    <row r="390" spans="1:79" ht="15.6" x14ac:dyDescent="0.3">
      <c r="A390" s="12"/>
      <c r="B390" s="25"/>
      <c r="C390" s="29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61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55"/>
      <c r="BT390" s="55"/>
      <c r="BU390" s="19"/>
      <c r="BV390" s="13"/>
      <c r="BW390" s="6"/>
      <c r="BX390" s="7"/>
      <c r="BY390" s="70" t="str">
        <f t="shared" si="19"/>
        <v/>
      </c>
      <c r="BZ390" s="71">
        <f t="shared" si="20"/>
        <v>0</v>
      </c>
      <c r="CA390" s="72" t="str">
        <f t="shared" si="21"/>
        <v/>
      </c>
    </row>
    <row r="391" spans="1:79" ht="15.6" x14ac:dyDescent="0.3">
      <c r="A391" s="12"/>
      <c r="B391" s="25"/>
      <c r="C391" s="29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61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55"/>
      <c r="BT391" s="55"/>
      <c r="BU391" s="19"/>
      <c r="BV391" s="13"/>
      <c r="BW391" s="6"/>
      <c r="BX391" s="7"/>
      <c r="BY391" s="70" t="str">
        <f t="shared" si="19"/>
        <v/>
      </c>
      <c r="BZ391" s="71">
        <f t="shared" si="20"/>
        <v>0</v>
      </c>
      <c r="CA391" s="72" t="str">
        <f t="shared" si="21"/>
        <v/>
      </c>
    </row>
    <row r="392" spans="1:79" ht="15.6" x14ac:dyDescent="0.3">
      <c r="A392" s="12"/>
      <c r="B392" s="25">
        <v>86</v>
      </c>
      <c r="C392" s="29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61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>
        <v>0</v>
      </c>
      <c r="BD392" s="28">
        <v>3.4</v>
      </c>
      <c r="BE392" s="28">
        <v>2.2599999999999998</v>
      </c>
      <c r="BF392" s="28">
        <v>1.24</v>
      </c>
      <c r="BG392" s="28">
        <v>0.97</v>
      </c>
      <c r="BH392" s="28">
        <v>4.83</v>
      </c>
      <c r="BI392" s="28">
        <v>4.8899999999999997</v>
      </c>
      <c r="BJ392" s="28">
        <v>6.08</v>
      </c>
      <c r="BK392" s="28">
        <v>0.51</v>
      </c>
      <c r="BL392" s="28">
        <v>1.07</v>
      </c>
      <c r="BM392" s="28">
        <v>1.75</v>
      </c>
      <c r="BN392" s="28">
        <v>0</v>
      </c>
      <c r="BO392" s="28">
        <v>0.43</v>
      </c>
      <c r="BP392" s="28">
        <v>0</v>
      </c>
      <c r="BQ392" s="28">
        <v>0</v>
      </c>
      <c r="BR392" s="28">
        <v>0</v>
      </c>
      <c r="BS392" s="55">
        <v>1.51</v>
      </c>
      <c r="BT392" s="54">
        <v>0</v>
      </c>
      <c r="BU392" s="19"/>
      <c r="BV392" s="13">
        <v>86</v>
      </c>
      <c r="BW392" s="6"/>
      <c r="BX392" s="7" t="s">
        <v>78</v>
      </c>
      <c r="BY392" s="70">
        <f t="shared" si="19"/>
        <v>28.940000000000005</v>
      </c>
      <c r="BZ392" s="71">
        <f t="shared" si="20"/>
        <v>18</v>
      </c>
      <c r="CA392" s="72">
        <f t="shared" si="21"/>
        <v>1.607777777777778</v>
      </c>
    </row>
    <row r="393" spans="1:79" ht="15.6" x14ac:dyDescent="0.3">
      <c r="A393" s="12"/>
      <c r="B393" s="25"/>
      <c r="C393" s="29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61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55"/>
      <c r="BT393" s="55"/>
      <c r="BU393" s="19"/>
      <c r="BV393" s="13"/>
      <c r="BW393" s="6"/>
      <c r="BX393" s="7"/>
      <c r="BY393" s="70" t="str">
        <f t="shared" si="19"/>
        <v/>
      </c>
      <c r="BZ393" s="71">
        <f t="shared" si="20"/>
        <v>0</v>
      </c>
      <c r="CA393" s="72" t="str">
        <f t="shared" si="21"/>
        <v/>
      </c>
    </row>
    <row r="394" spans="1:79" ht="15.6" x14ac:dyDescent="0.3">
      <c r="A394" s="12">
        <v>83</v>
      </c>
      <c r="B394" s="25" t="s">
        <v>2</v>
      </c>
      <c r="C394" s="56"/>
      <c r="D394" s="28">
        <v>0.76</v>
      </c>
      <c r="E394" s="28">
        <v>0.76</v>
      </c>
      <c r="F394" s="28">
        <v>3.05</v>
      </c>
      <c r="G394" s="28">
        <v>3.05</v>
      </c>
      <c r="H394" s="28">
        <v>0.61</v>
      </c>
      <c r="I394" s="28">
        <v>0</v>
      </c>
      <c r="J394" s="28">
        <v>0.91500000000000004</v>
      </c>
      <c r="K394" s="28">
        <v>0.91500000000000004</v>
      </c>
      <c r="L394" s="28">
        <v>1.83</v>
      </c>
      <c r="M394" s="28">
        <v>1.83</v>
      </c>
      <c r="N394" s="28">
        <v>1.83</v>
      </c>
      <c r="O394" s="28">
        <v>2.74</v>
      </c>
      <c r="P394" s="28">
        <v>0</v>
      </c>
      <c r="Q394" s="28">
        <v>2.13</v>
      </c>
      <c r="R394" s="28">
        <v>2.13</v>
      </c>
      <c r="S394" s="28">
        <v>0</v>
      </c>
      <c r="T394" s="28">
        <v>0</v>
      </c>
      <c r="U394" s="28">
        <v>2.75</v>
      </c>
      <c r="V394" s="28">
        <v>1.22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0.1</v>
      </c>
      <c r="AE394" s="28">
        <v>0.05</v>
      </c>
      <c r="AF394" s="28">
        <v>0.05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0.6</v>
      </c>
      <c r="AM394" s="28">
        <v>0</v>
      </c>
      <c r="AN394" s="28">
        <v>0.7</v>
      </c>
      <c r="AO394" s="28">
        <v>0.2</v>
      </c>
      <c r="AP394" s="28">
        <v>0.2</v>
      </c>
      <c r="AQ394" s="61">
        <v>0.89999999999999991</v>
      </c>
      <c r="AR394" s="28">
        <v>1.25</v>
      </c>
      <c r="AS394" s="28">
        <v>1.25</v>
      </c>
      <c r="AT394" s="28">
        <v>0.8</v>
      </c>
      <c r="AU394" s="28">
        <v>0.79999999999999993</v>
      </c>
      <c r="AV394" s="28">
        <v>3.2</v>
      </c>
      <c r="AW394" s="28">
        <v>3.8</v>
      </c>
      <c r="AX394" s="28">
        <v>0</v>
      </c>
      <c r="AY394" s="28">
        <v>0</v>
      </c>
      <c r="AZ394" s="28">
        <v>0.1</v>
      </c>
      <c r="BA394" s="28">
        <v>3.2</v>
      </c>
      <c r="BB394" s="28">
        <v>0.3</v>
      </c>
      <c r="BC394" s="28">
        <v>0</v>
      </c>
      <c r="BD394" s="28">
        <v>0</v>
      </c>
      <c r="BE394" s="28">
        <v>2.8200000000000003</v>
      </c>
      <c r="BF394" s="28">
        <v>2.02</v>
      </c>
      <c r="BG394" s="28">
        <v>1.92</v>
      </c>
      <c r="BH394" s="28">
        <v>1.67</v>
      </c>
      <c r="BI394" s="28">
        <v>0</v>
      </c>
      <c r="BJ394" s="28">
        <v>11.68</v>
      </c>
      <c r="BK394" s="28"/>
      <c r="BL394" s="28"/>
      <c r="BM394" s="28"/>
      <c r="BN394" s="28"/>
      <c r="BO394" s="28"/>
      <c r="BP394" s="28"/>
      <c r="BQ394" s="28"/>
      <c r="BR394" s="28"/>
      <c r="BS394" s="55"/>
      <c r="BT394" s="55"/>
      <c r="BU394" s="19">
        <v>83</v>
      </c>
      <c r="BV394" s="13" t="s">
        <v>2</v>
      </c>
      <c r="BW394" s="6" t="s">
        <v>182</v>
      </c>
      <c r="BX394" s="7"/>
      <c r="BY394" s="70">
        <f t="shared" si="19"/>
        <v>64.13</v>
      </c>
      <c r="BZ394" s="71">
        <f t="shared" si="20"/>
        <v>59</v>
      </c>
      <c r="CA394" s="72">
        <f t="shared" si="21"/>
        <v>1.0869491525423729</v>
      </c>
    </row>
    <row r="395" spans="1:79" ht="15.6" x14ac:dyDescent="0.3">
      <c r="A395" s="12"/>
      <c r="B395" s="25"/>
      <c r="C395" s="29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61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55"/>
      <c r="BT395" s="55"/>
      <c r="BU395" s="19"/>
      <c r="BV395" s="13"/>
      <c r="BW395" s="6"/>
      <c r="BX395" s="7"/>
      <c r="BY395" s="70" t="str">
        <f t="shared" si="19"/>
        <v/>
      </c>
      <c r="BZ395" s="71">
        <f t="shared" si="20"/>
        <v>0</v>
      </c>
      <c r="CA395" s="72" t="str">
        <f t="shared" si="21"/>
        <v/>
      </c>
    </row>
    <row r="396" spans="1:79" ht="15.6" x14ac:dyDescent="0.3">
      <c r="A396" s="12"/>
      <c r="B396" s="25"/>
      <c r="C396" s="29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61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55"/>
      <c r="BT396" s="55"/>
      <c r="BU396" s="19"/>
      <c r="BV396" s="13"/>
      <c r="BW396" s="6"/>
      <c r="BX396" s="7"/>
      <c r="BY396" s="70" t="str">
        <f t="shared" si="19"/>
        <v/>
      </c>
      <c r="BZ396" s="71">
        <f t="shared" si="20"/>
        <v>0</v>
      </c>
      <c r="CA396" s="72" t="str">
        <f t="shared" si="21"/>
        <v/>
      </c>
    </row>
    <row r="397" spans="1:79" ht="15.6" x14ac:dyDescent="0.3">
      <c r="A397" s="12"/>
      <c r="B397" s="25">
        <v>87</v>
      </c>
      <c r="C397" s="29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61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>
        <v>0</v>
      </c>
      <c r="BD397" s="28">
        <v>6.7</v>
      </c>
      <c r="BE397" s="28">
        <v>2.6</v>
      </c>
      <c r="BF397" s="28">
        <v>0.95</v>
      </c>
      <c r="BG397" s="28">
        <v>1.69</v>
      </c>
      <c r="BH397" s="28">
        <v>0</v>
      </c>
      <c r="BI397" s="28">
        <v>0</v>
      </c>
      <c r="BJ397" s="28">
        <v>10.59</v>
      </c>
      <c r="BK397" s="28">
        <v>2.2999999999999998</v>
      </c>
      <c r="BL397" s="28">
        <v>2</v>
      </c>
      <c r="BM397" s="28">
        <v>2.1500000000000057</v>
      </c>
      <c r="BN397" s="28">
        <v>0</v>
      </c>
      <c r="BO397" s="28">
        <v>0</v>
      </c>
      <c r="BP397" s="28">
        <v>0</v>
      </c>
      <c r="BQ397" s="28">
        <v>0</v>
      </c>
      <c r="BR397" s="28">
        <v>0.55000000000000004</v>
      </c>
      <c r="BS397" s="55">
        <v>0</v>
      </c>
      <c r="BT397" s="54">
        <v>0</v>
      </c>
      <c r="BU397" s="19"/>
      <c r="BV397" s="13">
        <v>87</v>
      </c>
      <c r="BW397" s="6"/>
      <c r="BX397" s="7" t="s">
        <v>79</v>
      </c>
      <c r="BY397" s="70">
        <f t="shared" si="19"/>
        <v>29.530000000000008</v>
      </c>
      <c r="BZ397" s="71">
        <f t="shared" si="20"/>
        <v>18</v>
      </c>
      <c r="CA397" s="72">
        <f t="shared" si="21"/>
        <v>1.640555555555556</v>
      </c>
    </row>
    <row r="398" spans="1:79" ht="15.6" x14ac:dyDescent="0.3">
      <c r="A398" s="12"/>
      <c r="B398" s="25"/>
      <c r="C398" s="29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61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55"/>
      <c r="BT398" s="55"/>
      <c r="BU398" s="19"/>
      <c r="BV398" s="13"/>
      <c r="BW398" s="6"/>
      <c r="BX398" s="7"/>
      <c r="BY398" s="70" t="str">
        <f t="shared" si="19"/>
        <v/>
      </c>
      <c r="BZ398" s="71">
        <f t="shared" si="20"/>
        <v>0</v>
      </c>
      <c r="CA398" s="72" t="str">
        <f t="shared" si="21"/>
        <v/>
      </c>
    </row>
    <row r="399" spans="1:79" ht="15.6" x14ac:dyDescent="0.3">
      <c r="A399" s="12">
        <v>84</v>
      </c>
      <c r="B399" s="25" t="s">
        <v>2</v>
      </c>
      <c r="C399" s="56"/>
      <c r="D399" s="28">
        <v>2.5000000000000001E-2</v>
      </c>
      <c r="E399" s="28">
        <v>2.5000000000000001E-2</v>
      </c>
      <c r="F399" s="28">
        <v>2.5000000000000001E-2</v>
      </c>
      <c r="G399" s="28">
        <v>2.5000000000000001E-2</v>
      </c>
      <c r="H399" s="28">
        <v>3.48</v>
      </c>
      <c r="I399" s="28">
        <v>0.74</v>
      </c>
      <c r="J399" s="28">
        <v>0.36</v>
      </c>
      <c r="K399" s="28">
        <v>9.9999999999999992E-2</v>
      </c>
      <c r="L399" s="28">
        <v>9.9999999999999992E-2</v>
      </c>
      <c r="M399" s="28">
        <v>9.9999999999999992E-2</v>
      </c>
      <c r="N399" s="28"/>
      <c r="O399" s="28">
        <v>0.61</v>
      </c>
      <c r="P399" s="28">
        <v>0.61</v>
      </c>
      <c r="Q399" s="28">
        <v>0.15</v>
      </c>
      <c r="R399" s="28">
        <v>2.29</v>
      </c>
      <c r="S399" s="28">
        <v>0.76</v>
      </c>
      <c r="T399" s="28">
        <v>0.46</v>
      </c>
      <c r="U399" s="28">
        <v>0.3</v>
      </c>
      <c r="V399" s="28">
        <v>1.68</v>
      </c>
      <c r="W399" s="28">
        <v>0.15</v>
      </c>
      <c r="X399" s="28"/>
      <c r="Y399" s="28">
        <v>0.31</v>
      </c>
      <c r="Z399" s="28">
        <v>0</v>
      </c>
      <c r="AA399" s="28">
        <v>0</v>
      </c>
      <c r="AB399" s="28">
        <v>0</v>
      </c>
      <c r="AC399" s="28">
        <v>1.55</v>
      </c>
      <c r="AD399" s="28"/>
      <c r="AE399" s="28">
        <v>0</v>
      </c>
      <c r="AF399" s="28">
        <v>0</v>
      </c>
      <c r="AG399" s="28">
        <v>0</v>
      </c>
      <c r="AH399" s="28">
        <v>0</v>
      </c>
      <c r="AI399" s="28">
        <v>0.1</v>
      </c>
      <c r="AJ399" s="28">
        <v>0</v>
      </c>
      <c r="AK399" s="28">
        <v>0</v>
      </c>
      <c r="AL399" s="28">
        <v>0.2</v>
      </c>
      <c r="AM399" s="28">
        <v>0</v>
      </c>
      <c r="AN399" s="28">
        <v>0</v>
      </c>
      <c r="AO399" s="28">
        <v>0.2</v>
      </c>
      <c r="AP399" s="28">
        <v>0.9</v>
      </c>
      <c r="AQ399" s="61">
        <v>0</v>
      </c>
      <c r="AR399" s="28">
        <v>0.45</v>
      </c>
      <c r="AS399" s="28">
        <v>0.45</v>
      </c>
      <c r="AT399" s="28"/>
      <c r="AU399" s="28">
        <v>1.2</v>
      </c>
      <c r="AV399" s="28">
        <v>0</v>
      </c>
      <c r="AW399" s="28">
        <v>0</v>
      </c>
      <c r="AX399" s="28">
        <v>0</v>
      </c>
      <c r="AY399" s="28">
        <v>0</v>
      </c>
      <c r="AZ399" s="28">
        <v>2.1</v>
      </c>
      <c r="BA399" s="28">
        <v>0.4</v>
      </c>
      <c r="BB399" s="28">
        <v>7.5</v>
      </c>
      <c r="BC399" s="28">
        <v>0.6</v>
      </c>
      <c r="BD399" s="28">
        <v>0.4</v>
      </c>
      <c r="BE399" s="28">
        <v>1.8</v>
      </c>
      <c r="BF399" s="28">
        <v>6.07</v>
      </c>
      <c r="BG399" s="28">
        <v>1.06</v>
      </c>
      <c r="BH399" s="28">
        <v>0</v>
      </c>
      <c r="BI399" s="28">
        <v>0</v>
      </c>
      <c r="BJ399" s="28">
        <v>1.0900000000000001</v>
      </c>
      <c r="BK399" s="28"/>
      <c r="BL399" s="28"/>
      <c r="BM399" s="28"/>
      <c r="BN399" s="28"/>
      <c r="BO399" s="28"/>
      <c r="BP399" s="28"/>
      <c r="BQ399" s="28"/>
      <c r="BR399" s="28"/>
      <c r="BS399" s="55"/>
      <c r="BT399" s="55"/>
      <c r="BU399" s="19">
        <v>84</v>
      </c>
      <c r="BV399" s="13" t="s">
        <v>2</v>
      </c>
      <c r="BW399" s="6" t="s">
        <v>183</v>
      </c>
      <c r="BX399" s="7"/>
      <c r="BY399" s="70">
        <f t="shared" si="19"/>
        <v>38.370000000000005</v>
      </c>
      <c r="BZ399" s="71">
        <f t="shared" si="20"/>
        <v>55</v>
      </c>
      <c r="CA399" s="72">
        <f t="shared" si="21"/>
        <v>0.69763636363636372</v>
      </c>
    </row>
    <row r="400" spans="1:79" ht="15.6" x14ac:dyDescent="0.3">
      <c r="A400" s="12"/>
      <c r="B400" s="25"/>
      <c r="C400" s="29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61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55"/>
      <c r="BT400" s="55"/>
      <c r="BU400" s="19"/>
      <c r="BV400" s="13"/>
      <c r="BW400" s="6"/>
      <c r="BX400" s="7"/>
      <c r="BY400" s="70" t="str">
        <f t="shared" si="19"/>
        <v/>
      </c>
      <c r="BZ400" s="71">
        <f t="shared" si="20"/>
        <v>0</v>
      </c>
      <c r="CA400" s="72" t="str">
        <f t="shared" si="21"/>
        <v/>
      </c>
    </row>
    <row r="401" spans="1:79" ht="15.6" x14ac:dyDescent="0.3">
      <c r="A401" s="12"/>
      <c r="B401" s="25"/>
      <c r="C401" s="29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61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55"/>
      <c r="BT401" s="55"/>
      <c r="BU401" s="19"/>
      <c r="BV401" s="13"/>
      <c r="BW401" s="6"/>
      <c r="BX401" s="7"/>
      <c r="BY401" s="70" t="str">
        <f t="shared" si="19"/>
        <v/>
      </c>
      <c r="BZ401" s="71">
        <f t="shared" si="20"/>
        <v>0</v>
      </c>
      <c r="CA401" s="72" t="str">
        <f t="shared" si="21"/>
        <v/>
      </c>
    </row>
    <row r="402" spans="1:79" ht="15.6" x14ac:dyDescent="0.3">
      <c r="A402" s="12"/>
      <c r="B402" s="25">
        <v>88</v>
      </c>
      <c r="C402" s="29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61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>
        <v>1.2</v>
      </c>
      <c r="BD402" s="28">
        <v>2.5</v>
      </c>
      <c r="BE402" s="28">
        <v>6.3599999999999994</v>
      </c>
      <c r="BF402" s="28">
        <v>3.03</v>
      </c>
      <c r="BG402" s="28">
        <v>2.94</v>
      </c>
      <c r="BH402" s="28">
        <v>0</v>
      </c>
      <c r="BI402" s="28">
        <v>1.51</v>
      </c>
      <c r="BJ402" s="28">
        <v>0</v>
      </c>
      <c r="BK402" s="28">
        <v>0</v>
      </c>
      <c r="BL402" s="28">
        <v>7.01</v>
      </c>
      <c r="BM402" s="28">
        <v>2.5</v>
      </c>
      <c r="BN402" s="28">
        <v>0.90999999999999659</v>
      </c>
      <c r="BO402" s="28">
        <v>0</v>
      </c>
      <c r="BP402" s="28">
        <v>0.89</v>
      </c>
      <c r="BQ402" s="28">
        <v>0.81</v>
      </c>
      <c r="BR402" s="28">
        <v>1.19</v>
      </c>
      <c r="BS402" s="55">
        <v>0</v>
      </c>
      <c r="BT402" s="54">
        <v>0</v>
      </c>
      <c r="BU402" s="19"/>
      <c r="BV402" s="13">
        <v>88</v>
      </c>
      <c r="BW402" s="6"/>
      <c r="BX402" s="7" t="s">
        <v>80</v>
      </c>
      <c r="BY402" s="70">
        <f t="shared" si="19"/>
        <v>30.849999999999994</v>
      </c>
      <c r="BZ402" s="71">
        <f t="shared" si="20"/>
        <v>18</v>
      </c>
      <c r="CA402" s="72">
        <f t="shared" si="21"/>
        <v>1.7138888888888886</v>
      </c>
    </row>
    <row r="403" spans="1:79" ht="15.6" x14ac:dyDescent="0.3">
      <c r="A403" s="12">
        <v>85</v>
      </c>
      <c r="B403" s="25" t="s">
        <v>2</v>
      </c>
      <c r="C403" s="56"/>
      <c r="D403" s="28">
        <v>0.2475</v>
      </c>
      <c r="E403" s="28">
        <v>0.2475</v>
      </c>
      <c r="F403" s="28">
        <v>0.2475</v>
      </c>
      <c r="G403" s="28">
        <v>0.2475</v>
      </c>
      <c r="H403" s="28">
        <v>3.78</v>
      </c>
      <c r="I403" s="28">
        <v>0.18</v>
      </c>
      <c r="J403" s="28">
        <v>0.61</v>
      </c>
      <c r="K403" s="28">
        <v>0.20333333333333334</v>
      </c>
      <c r="L403" s="28">
        <v>0.20333333333333334</v>
      </c>
      <c r="M403" s="28">
        <v>0.20333333333333334</v>
      </c>
      <c r="N403" s="28"/>
      <c r="O403" s="28">
        <v>0.3</v>
      </c>
      <c r="P403" s="28">
        <v>0</v>
      </c>
      <c r="Q403" s="28">
        <v>0.61</v>
      </c>
      <c r="R403" s="28">
        <v>1.22</v>
      </c>
      <c r="S403" s="28">
        <v>0.91</v>
      </c>
      <c r="T403" s="28">
        <v>0.91</v>
      </c>
      <c r="U403" s="28"/>
      <c r="V403" s="28">
        <v>0.61</v>
      </c>
      <c r="W403" s="28">
        <v>0</v>
      </c>
      <c r="X403" s="28"/>
      <c r="Y403" s="28">
        <v>0</v>
      </c>
      <c r="Z403" s="28">
        <v>0</v>
      </c>
      <c r="AA403" s="28">
        <v>0.05</v>
      </c>
      <c r="AB403" s="28">
        <v>0.05</v>
      </c>
      <c r="AC403" s="28">
        <v>0.3</v>
      </c>
      <c r="AD403" s="28">
        <v>0</v>
      </c>
      <c r="AE403" s="28">
        <v>0.7</v>
      </c>
      <c r="AF403" s="28">
        <v>1</v>
      </c>
      <c r="AG403" s="28">
        <v>0</v>
      </c>
      <c r="AH403" s="28"/>
      <c r="AI403" s="28">
        <v>6.2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1.8</v>
      </c>
      <c r="AQ403" s="61">
        <v>2.7</v>
      </c>
      <c r="AR403" s="28">
        <v>0.1</v>
      </c>
      <c r="AS403" s="28">
        <v>0.1</v>
      </c>
      <c r="AT403" s="28"/>
      <c r="AU403" s="28">
        <v>0.1</v>
      </c>
      <c r="AV403" s="28">
        <v>0</v>
      </c>
      <c r="AW403" s="28">
        <v>0</v>
      </c>
      <c r="AX403" s="28">
        <v>0</v>
      </c>
      <c r="AY403" s="28">
        <v>0</v>
      </c>
      <c r="AZ403" s="28">
        <v>2.5</v>
      </c>
      <c r="BA403" s="28">
        <v>0.6</v>
      </c>
      <c r="BB403" s="28">
        <v>0.2</v>
      </c>
      <c r="BC403" s="28">
        <v>0.2</v>
      </c>
      <c r="BD403" s="28">
        <v>0.3</v>
      </c>
      <c r="BE403" s="28">
        <v>2.6</v>
      </c>
      <c r="BF403" s="28">
        <v>5.68</v>
      </c>
      <c r="BG403" s="28">
        <v>2.8</v>
      </c>
      <c r="BH403" s="28">
        <v>2.3200000000000003</v>
      </c>
      <c r="BI403" s="28">
        <v>0</v>
      </c>
      <c r="BJ403" s="28">
        <v>0</v>
      </c>
      <c r="BK403" s="28"/>
      <c r="BL403" s="28"/>
      <c r="BM403" s="28"/>
      <c r="BN403" s="28"/>
      <c r="BO403" s="28"/>
      <c r="BP403" s="28"/>
      <c r="BQ403" s="28"/>
      <c r="BR403" s="28"/>
      <c r="BS403" s="55"/>
      <c r="BT403" s="55"/>
      <c r="BU403" s="19">
        <v>85</v>
      </c>
      <c r="BV403" s="13" t="s">
        <v>2</v>
      </c>
      <c r="BW403" s="6" t="s">
        <v>184</v>
      </c>
      <c r="BX403" s="7"/>
      <c r="BY403" s="70">
        <f t="shared" si="19"/>
        <v>41.030000000000008</v>
      </c>
      <c r="BZ403" s="71">
        <f t="shared" si="20"/>
        <v>54</v>
      </c>
      <c r="CA403" s="72">
        <f t="shared" si="21"/>
        <v>0.75981481481481494</v>
      </c>
    </row>
    <row r="404" spans="1:79" ht="15.6" x14ac:dyDescent="0.3">
      <c r="A404" s="12"/>
      <c r="B404" s="25"/>
      <c r="C404" s="29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61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55"/>
      <c r="BT404" s="55"/>
      <c r="BU404" s="19"/>
      <c r="BV404" s="13"/>
      <c r="BW404" s="6"/>
      <c r="BX404" s="7"/>
      <c r="BY404" s="70" t="str">
        <f t="shared" si="19"/>
        <v/>
      </c>
      <c r="BZ404" s="71">
        <f t="shared" si="20"/>
        <v>0</v>
      </c>
      <c r="CA404" s="72" t="str">
        <f t="shared" si="21"/>
        <v/>
      </c>
    </row>
    <row r="405" spans="1:79" ht="15.6" x14ac:dyDescent="0.3">
      <c r="A405" s="12"/>
      <c r="B405" s="25"/>
      <c r="C405" s="29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61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55"/>
      <c r="BT405" s="55"/>
      <c r="BU405" s="19"/>
      <c r="BV405" s="13"/>
      <c r="BW405" s="6"/>
      <c r="BX405" s="7"/>
      <c r="BY405" s="70" t="str">
        <f t="shared" si="19"/>
        <v/>
      </c>
      <c r="BZ405" s="71">
        <f t="shared" si="20"/>
        <v>0</v>
      </c>
      <c r="CA405" s="72" t="str">
        <f t="shared" si="21"/>
        <v/>
      </c>
    </row>
    <row r="406" spans="1:79" ht="15.6" x14ac:dyDescent="0.3">
      <c r="A406" s="12">
        <v>86</v>
      </c>
      <c r="B406" s="25" t="s">
        <v>2</v>
      </c>
      <c r="C406" s="56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>
        <v>0</v>
      </c>
      <c r="AD406" s="28">
        <v>0.22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0.68</v>
      </c>
      <c r="AQ406" s="61">
        <v>0</v>
      </c>
      <c r="AR406" s="28">
        <v>0</v>
      </c>
      <c r="AS406" s="28">
        <v>0</v>
      </c>
      <c r="AT406" s="28"/>
      <c r="AU406" s="28">
        <v>0</v>
      </c>
      <c r="AV406" s="28">
        <v>0</v>
      </c>
      <c r="AW406" s="28">
        <v>0</v>
      </c>
      <c r="AX406" s="28">
        <v>0</v>
      </c>
      <c r="AY406" s="28">
        <v>0</v>
      </c>
      <c r="AZ406" s="28">
        <v>0</v>
      </c>
      <c r="BA406" s="28">
        <v>0.9</v>
      </c>
      <c r="BB406" s="28">
        <v>0</v>
      </c>
      <c r="BC406" s="28">
        <v>0.5</v>
      </c>
      <c r="BD406" s="28">
        <v>0.9</v>
      </c>
      <c r="BE406" s="28">
        <v>0</v>
      </c>
      <c r="BF406" s="28">
        <v>0</v>
      </c>
      <c r="BG406" s="28">
        <v>0.67</v>
      </c>
      <c r="BH406" s="28">
        <v>0.37</v>
      </c>
      <c r="BI406" s="28">
        <v>0</v>
      </c>
      <c r="BJ406" s="28">
        <v>0</v>
      </c>
      <c r="BK406" s="28"/>
      <c r="BL406" s="28"/>
      <c r="BM406" s="28"/>
      <c r="BN406" s="28"/>
      <c r="BO406" s="28"/>
      <c r="BP406" s="28"/>
      <c r="BQ406" s="28"/>
      <c r="BR406" s="28"/>
      <c r="BS406" s="55"/>
      <c r="BT406" s="55"/>
      <c r="BU406" s="19">
        <v>86</v>
      </c>
      <c r="BV406" s="13" t="s">
        <v>2</v>
      </c>
      <c r="BW406" s="6" t="s">
        <v>185</v>
      </c>
      <c r="BX406" s="7"/>
      <c r="BY406" s="70">
        <f t="shared" si="19"/>
        <v>4.2399999999999993</v>
      </c>
      <c r="BZ406" s="71">
        <f t="shared" si="20"/>
        <v>33</v>
      </c>
      <c r="CA406" s="72">
        <f t="shared" si="21"/>
        <v>0.12848484848484845</v>
      </c>
    </row>
    <row r="407" spans="1:79" ht="15.6" x14ac:dyDescent="0.3">
      <c r="A407" s="12"/>
      <c r="B407" s="25">
        <v>89</v>
      </c>
      <c r="C407" s="29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61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>
        <v>0</v>
      </c>
      <c r="BD407" s="28">
        <v>0</v>
      </c>
      <c r="BE407" s="28">
        <v>0</v>
      </c>
      <c r="BF407" s="28">
        <v>0</v>
      </c>
      <c r="BG407" s="28">
        <v>0</v>
      </c>
      <c r="BH407" s="28">
        <v>0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3.0600000000000023</v>
      </c>
      <c r="BO407" s="28">
        <v>0</v>
      </c>
      <c r="BP407" s="28">
        <v>4.43</v>
      </c>
      <c r="BQ407" s="28">
        <v>2.65</v>
      </c>
      <c r="BR407" s="28">
        <v>0.17</v>
      </c>
      <c r="BS407" s="55">
        <v>0</v>
      </c>
      <c r="BT407" s="54">
        <v>0</v>
      </c>
      <c r="BU407" s="19"/>
      <c r="BV407" s="13">
        <v>89</v>
      </c>
      <c r="BW407" s="6"/>
      <c r="BX407" s="7" t="s">
        <v>81</v>
      </c>
      <c r="BY407" s="70">
        <f t="shared" si="19"/>
        <v>10.310000000000002</v>
      </c>
      <c r="BZ407" s="71">
        <f t="shared" si="20"/>
        <v>18</v>
      </c>
      <c r="CA407" s="72">
        <f t="shared" si="21"/>
        <v>0.57277777777777794</v>
      </c>
    </row>
    <row r="408" spans="1:79" ht="15.6" x14ac:dyDescent="0.3">
      <c r="A408" s="12"/>
      <c r="B408" s="25"/>
      <c r="C408" s="29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61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55"/>
      <c r="BT408" s="55"/>
      <c r="BU408" s="19"/>
      <c r="BV408" s="13"/>
      <c r="BW408" s="6"/>
      <c r="BX408" s="7"/>
      <c r="BY408" s="70" t="str">
        <f t="shared" si="19"/>
        <v/>
      </c>
      <c r="BZ408" s="71">
        <f t="shared" si="20"/>
        <v>0</v>
      </c>
      <c r="CA408" s="72" t="str">
        <f t="shared" si="21"/>
        <v/>
      </c>
    </row>
    <row r="409" spans="1:79" ht="15.6" x14ac:dyDescent="0.3">
      <c r="A409" s="12"/>
      <c r="B409" s="25"/>
      <c r="C409" s="29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61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55"/>
      <c r="BT409" s="55"/>
      <c r="BU409" s="19"/>
      <c r="BV409" s="13"/>
      <c r="BW409" s="6"/>
      <c r="BX409" s="7"/>
      <c r="BY409" s="70" t="str">
        <f t="shared" si="19"/>
        <v/>
      </c>
      <c r="BZ409" s="71">
        <f t="shared" si="20"/>
        <v>0</v>
      </c>
      <c r="CA409" s="72" t="str">
        <f t="shared" si="21"/>
        <v/>
      </c>
    </row>
    <row r="410" spans="1:79" ht="15.6" x14ac:dyDescent="0.3">
      <c r="A410" s="12"/>
      <c r="B410" s="25"/>
      <c r="C410" s="29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61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55"/>
      <c r="BT410" s="55"/>
      <c r="BU410" s="19"/>
      <c r="BV410" s="13"/>
      <c r="BW410" s="6"/>
      <c r="BX410" s="7"/>
      <c r="BY410" s="70" t="str">
        <f t="shared" si="19"/>
        <v/>
      </c>
      <c r="BZ410" s="71">
        <f t="shared" si="20"/>
        <v>0</v>
      </c>
      <c r="CA410" s="72" t="str">
        <f t="shared" si="21"/>
        <v/>
      </c>
    </row>
    <row r="411" spans="1:79" ht="15.6" x14ac:dyDescent="0.3">
      <c r="A411" s="12"/>
      <c r="B411" s="25"/>
      <c r="C411" s="29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61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55"/>
      <c r="BT411" s="55"/>
      <c r="BU411" s="19"/>
      <c r="BV411" s="13"/>
      <c r="BW411" s="6"/>
      <c r="BX411" s="7"/>
      <c r="BY411" s="70" t="str">
        <f t="shared" si="19"/>
        <v/>
      </c>
      <c r="BZ411" s="71">
        <f t="shared" si="20"/>
        <v>0</v>
      </c>
      <c r="CA411" s="72" t="str">
        <f t="shared" si="21"/>
        <v/>
      </c>
    </row>
    <row r="412" spans="1:79" ht="15.6" x14ac:dyDescent="0.3">
      <c r="A412" s="12"/>
      <c r="B412" s="25">
        <v>90</v>
      </c>
      <c r="C412" s="29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61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55"/>
      <c r="BT412" s="55"/>
      <c r="BU412" s="19"/>
      <c r="BV412" s="13">
        <v>90</v>
      </c>
      <c r="BW412" s="6"/>
      <c r="BX412" s="7" t="s">
        <v>82</v>
      </c>
      <c r="BY412" s="70">
        <f t="shared" si="19"/>
        <v>0</v>
      </c>
      <c r="BZ412" s="71">
        <f t="shared" si="20"/>
        <v>0</v>
      </c>
      <c r="CA412" s="72"/>
    </row>
    <row r="413" spans="1:79" ht="15.6" x14ac:dyDescent="0.3">
      <c r="A413" s="12"/>
      <c r="B413" s="25"/>
      <c r="C413" s="29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61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55"/>
      <c r="BT413" s="55"/>
      <c r="BU413" s="19"/>
      <c r="BV413" s="13"/>
      <c r="BW413" s="6"/>
      <c r="BX413" s="7"/>
      <c r="BY413" s="70" t="str">
        <f t="shared" si="19"/>
        <v/>
      </c>
      <c r="BZ413" s="71">
        <f t="shared" si="20"/>
        <v>0</v>
      </c>
      <c r="CA413" s="72"/>
    </row>
    <row r="414" spans="1:79" ht="15.6" x14ac:dyDescent="0.3">
      <c r="A414" s="12"/>
      <c r="B414" s="25"/>
      <c r="C414" s="29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61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55"/>
      <c r="BT414" s="55"/>
      <c r="BU414" s="19"/>
      <c r="BV414" s="13"/>
      <c r="BW414" s="6"/>
      <c r="BX414" s="7"/>
      <c r="BY414" s="70" t="str">
        <f t="shared" si="19"/>
        <v/>
      </c>
      <c r="BZ414" s="71">
        <f t="shared" si="20"/>
        <v>0</v>
      </c>
      <c r="CA414" s="72"/>
    </row>
    <row r="415" spans="1:79" ht="15.6" x14ac:dyDescent="0.3">
      <c r="A415" s="12"/>
      <c r="B415" s="25"/>
      <c r="C415" s="29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61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55"/>
      <c r="BT415" s="55"/>
      <c r="BU415" s="19"/>
      <c r="BV415" s="13"/>
      <c r="BW415" s="6"/>
      <c r="BX415" s="7"/>
      <c r="BY415" s="70" t="str">
        <f t="shared" si="19"/>
        <v/>
      </c>
      <c r="BZ415" s="71">
        <f t="shared" si="20"/>
        <v>0</v>
      </c>
      <c r="CA415" s="72"/>
    </row>
    <row r="416" spans="1:79" ht="15.6" x14ac:dyDescent="0.3">
      <c r="A416" s="12"/>
      <c r="B416" s="25"/>
      <c r="C416" s="29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61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55"/>
      <c r="BT416" s="55"/>
      <c r="BU416" s="19"/>
      <c r="BV416" s="13"/>
      <c r="BW416" s="6"/>
      <c r="BX416" s="7"/>
      <c r="BY416" s="70" t="str">
        <f t="shared" si="19"/>
        <v/>
      </c>
      <c r="BZ416" s="71">
        <f t="shared" si="20"/>
        <v>0</v>
      </c>
      <c r="CA416" s="72"/>
    </row>
    <row r="417" spans="1:79" ht="15.6" x14ac:dyDescent="0.3">
      <c r="A417" s="12"/>
      <c r="B417" s="25">
        <v>91</v>
      </c>
      <c r="C417" s="29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61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55"/>
      <c r="BT417" s="55"/>
      <c r="BU417" s="19"/>
      <c r="BV417" s="13">
        <v>91</v>
      </c>
      <c r="BW417" s="6"/>
      <c r="BX417" s="7" t="s">
        <v>82</v>
      </c>
      <c r="BY417" s="70">
        <f t="shared" si="19"/>
        <v>0</v>
      </c>
      <c r="BZ417" s="71">
        <f t="shared" si="20"/>
        <v>0</v>
      </c>
      <c r="CA417" s="72"/>
    </row>
    <row r="418" spans="1:79" ht="15.6" x14ac:dyDescent="0.3">
      <c r="A418" s="12"/>
      <c r="B418" s="25"/>
      <c r="C418" s="29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61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55"/>
      <c r="BT418" s="55"/>
      <c r="BU418" s="19"/>
      <c r="BV418" s="13"/>
      <c r="BW418" s="6"/>
      <c r="BX418" s="7"/>
      <c r="BY418" s="70" t="str">
        <f t="shared" si="19"/>
        <v/>
      </c>
      <c r="BZ418" s="71">
        <f t="shared" si="20"/>
        <v>0</v>
      </c>
      <c r="CA418" s="72"/>
    </row>
    <row r="419" spans="1:79" ht="15.6" x14ac:dyDescent="0.3">
      <c r="A419" s="12"/>
      <c r="B419" s="25"/>
      <c r="C419" s="29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61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55"/>
      <c r="BT419" s="55"/>
      <c r="BU419" s="19"/>
      <c r="BV419" s="13"/>
      <c r="BW419" s="6"/>
      <c r="BX419" s="7"/>
      <c r="BY419" s="70" t="str">
        <f t="shared" si="19"/>
        <v/>
      </c>
      <c r="BZ419" s="71">
        <f t="shared" si="20"/>
        <v>0</v>
      </c>
      <c r="CA419" s="72"/>
    </row>
    <row r="420" spans="1:79" ht="15.6" x14ac:dyDescent="0.3">
      <c r="A420" s="12"/>
      <c r="B420" s="25"/>
      <c r="C420" s="29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61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55"/>
      <c r="BT420" s="55"/>
      <c r="BU420" s="19"/>
      <c r="BV420" s="13"/>
      <c r="BW420" s="6"/>
      <c r="BX420" s="7"/>
      <c r="BY420" s="70" t="str">
        <f t="shared" si="19"/>
        <v/>
      </c>
      <c r="BZ420" s="71">
        <f t="shared" si="20"/>
        <v>0</v>
      </c>
      <c r="CA420" s="72"/>
    </row>
    <row r="421" spans="1:79" ht="15.6" x14ac:dyDescent="0.3">
      <c r="A421" s="12"/>
      <c r="B421" s="25"/>
      <c r="C421" s="29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61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55"/>
      <c r="BT421" s="55"/>
      <c r="BU421" s="19"/>
      <c r="BV421" s="13"/>
      <c r="BW421" s="6"/>
      <c r="BX421" s="7"/>
      <c r="BY421" s="70" t="str">
        <f t="shared" si="19"/>
        <v/>
      </c>
      <c r="BZ421" s="71">
        <f t="shared" si="20"/>
        <v>0</v>
      </c>
      <c r="CA421" s="72"/>
    </row>
    <row r="422" spans="1:79" ht="15.6" x14ac:dyDescent="0.3">
      <c r="A422" s="12"/>
      <c r="B422" s="25">
        <v>92</v>
      </c>
      <c r="C422" s="29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61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55"/>
      <c r="BT422" s="55"/>
      <c r="BU422" s="19"/>
      <c r="BV422" s="13">
        <v>92</v>
      </c>
      <c r="BW422" s="6"/>
      <c r="BX422" s="7" t="s">
        <v>82</v>
      </c>
      <c r="BY422" s="70">
        <f t="shared" si="19"/>
        <v>0</v>
      </c>
      <c r="BZ422" s="71">
        <f t="shared" si="20"/>
        <v>0</v>
      </c>
      <c r="CA422" s="72"/>
    </row>
    <row r="423" spans="1:79" ht="15.6" x14ac:dyDescent="0.3">
      <c r="A423" s="12"/>
      <c r="B423" s="25"/>
      <c r="C423" s="29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61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55"/>
      <c r="BT423" s="55"/>
      <c r="BU423" s="19"/>
      <c r="BV423" s="13"/>
      <c r="BW423" s="6"/>
      <c r="BX423" s="7"/>
      <c r="BY423" s="70" t="str">
        <f t="shared" si="19"/>
        <v/>
      </c>
      <c r="BZ423" s="71">
        <f t="shared" si="20"/>
        <v>0</v>
      </c>
      <c r="CA423" s="72"/>
    </row>
    <row r="424" spans="1:79" ht="15.6" x14ac:dyDescent="0.3">
      <c r="A424" s="12"/>
      <c r="B424" s="25"/>
      <c r="C424" s="29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61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55"/>
      <c r="BT424" s="55"/>
      <c r="BU424" s="19"/>
      <c r="BV424" s="13"/>
      <c r="BW424" s="6"/>
      <c r="BX424" s="7"/>
      <c r="BY424" s="70" t="str">
        <f t="shared" si="19"/>
        <v/>
      </c>
      <c r="BZ424" s="71">
        <f t="shared" si="20"/>
        <v>0</v>
      </c>
      <c r="CA424" s="72"/>
    </row>
    <row r="425" spans="1:79" ht="15.6" x14ac:dyDescent="0.3">
      <c r="A425" s="12"/>
      <c r="B425" s="25"/>
      <c r="C425" s="29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61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55"/>
      <c r="BT425" s="55"/>
      <c r="BU425" s="19"/>
      <c r="BV425" s="13"/>
      <c r="BW425" s="6"/>
      <c r="BX425" s="7"/>
      <c r="BY425" s="70" t="str">
        <f t="shared" si="19"/>
        <v/>
      </c>
      <c r="BZ425" s="71">
        <f t="shared" si="20"/>
        <v>0</v>
      </c>
      <c r="CA425" s="72"/>
    </row>
    <row r="426" spans="1:79" ht="15.6" x14ac:dyDescent="0.3">
      <c r="A426" s="12"/>
      <c r="B426" s="25"/>
      <c r="C426" s="29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61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55"/>
      <c r="BT426" s="55"/>
      <c r="BU426" s="19"/>
      <c r="BV426" s="13"/>
      <c r="BW426" s="6"/>
      <c r="BX426" s="7"/>
      <c r="BY426" s="70" t="str">
        <f t="shared" si="19"/>
        <v/>
      </c>
      <c r="BZ426" s="71">
        <f t="shared" si="20"/>
        <v>0</v>
      </c>
      <c r="CA426" s="72"/>
    </row>
    <row r="427" spans="1:79" ht="15.6" x14ac:dyDescent="0.3">
      <c r="A427" s="12"/>
      <c r="B427" s="25">
        <v>93</v>
      </c>
      <c r="C427" s="29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61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55"/>
      <c r="BT427" s="55"/>
      <c r="BU427" s="19"/>
      <c r="BV427" s="13">
        <v>93</v>
      </c>
      <c r="BW427" s="6"/>
      <c r="BX427" s="7" t="s">
        <v>82</v>
      </c>
      <c r="BY427" s="70">
        <f t="shared" si="19"/>
        <v>0</v>
      </c>
      <c r="BZ427" s="71">
        <f t="shared" si="20"/>
        <v>0</v>
      </c>
      <c r="CA427" s="72"/>
    </row>
    <row r="428" spans="1:79" ht="15.6" x14ac:dyDescent="0.3">
      <c r="A428" s="12"/>
      <c r="B428" s="25"/>
      <c r="C428" s="29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61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55"/>
      <c r="BT428" s="55"/>
      <c r="BU428" s="19"/>
      <c r="BV428" s="13"/>
      <c r="BW428" s="6"/>
      <c r="BX428" s="7"/>
      <c r="BY428" s="70" t="str">
        <f t="shared" si="19"/>
        <v/>
      </c>
      <c r="BZ428" s="71">
        <f t="shared" si="20"/>
        <v>0</v>
      </c>
      <c r="CA428" s="72" t="str">
        <f t="shared" si="21"/>
        <v/>
      </c>
    </row>
    <row r="429" spans="1:79" ht="15.6" x14ac:dyDescent="0.3">
      <c r="A429" s="12"/>
      <c r="B429" s="25"/>
      <c r="C429" s="29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61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55"/>
      <c r="BT429" s="55"/>
      <c r="BU429" s="19"/>
      <c r="BV429" s="13"/>
      <c r="BW429" s="6"/>
      <c r="BX429" s="7"/>
      <c r="BY429" s="70" t="str">
        <f t="shared" si="19"/>
        <v/>
      </c>
      <c r="BZ429" s="71">
        <f t="shared" si="20"/>
        <v>0</v>
      </c>
      <c r="CA429" s="72" t="str">
        <f t="shared" si="21"/>
        <v/>
      </c>
    </row>
    <row r="430" spans="1:79" ht="15.6" x14ac:dyDescent="0.3">
      <c r="A430" s="12">
        <v>87</v>
      </c>
      <c r="B430" s="25" t="s">
        <v>2</v>
      </c>
      <c r="C430" s="56"/>
      <c r="D430" s="28">
        <v>0.61</v>
      </c>
      <c r="E430" s="28">
        <v>0.61</v>
      </c>
      <c r="F430" s="28">
        <v>0.61</v>
      </c>
      <c r="G430" s="28">
        <v>0.61</v>
      </c>
      <c r="H430" s="28">
        <v>15.39</v>
      </c>
      <c r="I430" s="28">
        <v>2.31</v>
      </c>
      <c r="J430" s="28">
        <v>4.8499999999999996</v>
      </c>
      <c r="K430" s="28">
        <v>2.7433333333333336</v>
      </c>
      <c r="L430" s="28">
        <v>2.7433333333333336</v>
      </c>
      <c r="M430" s="28">
        <v>2.7433333333333336</v>
      </c>
      <c r="N430" s="28"/>
      <c r="O430" s="28">
        <v>3.05</v>
      </c>
      <c r="P430" s="28">
        <v>4.2699999999999996</v>
      </c>
      <c r="Q430" s="28">
        <v>0.61</v>
      </c>
      <c r="R430" s="28">
        <v>0.61</v>
      </c>
      <c r="S430" s="28">
        <v>3.2</v>
      </c>
      <c r="T430" s="28">
        <v>0.76</v>
      </c>
      <c r="U430" s="28">
        <v>2.13</v>
      </c>
      <c r="V430" s="28"/>
      <c r="W430" s="28">
        <v>3.05</v>
      </c>
      <c r="X430" s="28">
        <v>0.94</v>
      </c>
      <c r="Y430" s="28">
        <v>0</v>
      </c>
      <c r="Z430" s="28">
        <v>0</v>
      </c>
      <c r="AA430" s="28">
        <v>0.05</v>
      </c>
      <c r="AB430" s="28">
        <v>0.05</v>
      </c>
      <c r="AC430" s="28">
        <v>1.5</v>
      </c>
      <c r="AD430" s="28">
        <v>0.2</v>
      </c>
      <c r="AE430" s="28">
        <v>1.2</v>
      </c>
      <c r="AF430" s="28">
        <v>2.1</v>
      </c>
      <c r="AG430" s="28">
        <v>1.3</v>
      </c>
      <c r="AH430" s="28">
        <v>0.5</v>
      </c>
      <c r="AI430" s="28">
        <v>0.3</v>
      </c>
      <c r="AJ430" s="28">
        <v>0.1</v>
      </c>
      <c r="AK430" s="28">
        <v>0</v>
      </c>
      <c r="AL430" s="28">
        <v>0</v>
      </c>
      <c r="AM430" s="28">
        <v>0</v>
      </c>
      <c r="AN430" s="28">
        <v>0.3</v>
      </c>
      <c r="AO430" s="28">
        <v>0.2</v>
      </c>
      <c r="AP430" s="28">
        <v>0.8</v>
      </c>
      <c r="AQ430" s="61"/>
      <c r="AR430" s="28">
        <v>0</v>
      </c>
      <c r="AS430" s="28">
        <v>0</v>
      </c>
      <c r="AT430" s="28">
        <v>0</v>
      </c>
      <c r="AU430" s="28">
        <v>2</v>
      </c>
      <c r="AV430" s="28">
        <v>0.8</v>
      </c>
      <c r="AW430" s="28">
        <v>0</v>
      </c>
      <c r="AX430" s="28">
        <v>0.6</v>
      </c>
      <c r="AY430" s="28">
        <v>0</v>
      </c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55"/>
      <c r="BT430" s="55"/>
      <c r="BU430" s="19">
        <v>87</v>
      </c>
      <c r="BV430" s="13" t="s">
        <v>2</v>
      </c>
      <c r="BW430" s="6" t="s">
        <v>186</v>
      </c>
      <c r="BX430" s="7"/>
      <c r="BY430" s="70">
        <f t="shared" si="19"/>
        <v>63.839999999999982</v>
      </c>
      <c r="BZ430" s="71">
        <f t="shared" si="20"/>
        <v>45</v>
      </c>
      <c r="CA430" s="72">
        <f t="shared" si="21"/>
        <v>1.4186666666666663</v>
      </c>
    </row>
    <row r="431" spans="1:79" ht="15.6" x14ac:dyDescent="0.3">
      <c r="A431" s="12">
        <v>88</v>
      </c>
      <c r="B431" s="25" t="s">
        <v>2</v>
      </c>
      <c r="C431" s="56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61"/>
      <c r="AR431" s="28">
        <v>0</v>
      </c>
      <c r="AS431" s="28">
        <v>0</v>
      </c>
      <c r="AT431" s="28"/>
      <c r="AU431" s="28"/>
      <c r="AV431" s="28"/>
      <c r="AW431" s="28">
        <v>5.5</v>
      </c>
      <c r="AX431" s="28">
        <v>6</v>
      </c>
      <c r="AY431" s="28">
        <v>4.9000000000000004</v>
      </c>
      <c r="AZ431" s="28">
        <v>3.2</v>
      </c>
      <c r="BA431" s="28">
        <v>3.2</v>
      </c>
      <c r="BB431" s="28">
        <v>0</v>
      </c>
      <c r="BC431" s="28">
        <v>0</v>
      </c>
      <c r="BD431" s="28">
        <v>0.2</v>
      </c>
      <c r="BE431" s="28">
        <v>5.5</v>
      </c>
      <c r="BF431" s="28">
        <v>1.27</v>
      </c>
      <c r="BG431" s="28">
        <v>1.98</v>
      </c>
      <c r="BH431" s="28">
        <v>0</v>
      </c>
      <c r="BI431" s="28">
        <v>0</v>
      </c>
      <c r="BJ431" s="28">
        <v>0.28000000000000003</v>
      </c>
      <c r="BK431" s="28"/>
      <c r="BL431" s="28"/>
      <c r="BM431" s="28"/>
      <c r="BN431" s="28"/>
      <c r="BO431" s="28"/>
      <c r="BP431" s="28"/>
      <c r="BQ431" s="28"/>
      <c r="BR431" s="28"/>
      <c r="BS431" s="55"/>
      <c r="BT431" s="55"/>
      <c r="BU431" s="19">
        <v>88</v>
      </c>
      <c r="BV431" s="13" t="s">
        <v>2</v>
      </c>
      <c r="BW431" s="6" t="s">
        <v>187</v>
      </c>
      <c r="BX431" s="7"/>
      <c r="BY431" s="70">
        <f t="shared" si="19"/>
        <v>32.029999999999994</v>
      </c>
      <c r="BZ431" s="71">
        <f t="shared" si="20"/>
        <v>16</v>
      </c>
      <c r="CA431" s="72">
        <f t="shared" si="21"/>
        <v>2.0018749999999996</v>
      </c>
    </row>
    <row r="432" spans="1:79" ht="15.6" x14ac:dyDescent="0.3">
      <c r="A432" s="12"/>
      <c r="B432" s="25">
        <v>94</v>
      </c>
      <c r="C432" s="2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61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>
        <v>0</v>
      </c>
      <c r="BD432" s="28">
        <v>4.4000000000000004</v>
      </c>
      <c r="BE432" s="28">
        <v>1.5699999999999998</v>
      </c>
      <c r="BF432" s="28">
        <v>3.4400000000000004</v>
      </c>
      <c r="BG432" s="28">
        <v>4.75</v>
      </c>
      <c r="BH432" s="28">
        <v>1.78</v>
      </c>
      <c r="BI432" s="28">
        <v>0.78</v>
      </c>
      <c r="BJ432" s="28">
        <v>8.74</v>
      </c>
      <c r="BK432" s="28">
        <v>0</v>
      </c>
      <c r="BL432" s="28">
        <v>3.75</v>
      </c>
      <c r="BM432" s="28">
        <v>2.089999999999975</v>
      </c>
      <c r="BN432" s="28">
        <v>0.43999999999999773</v>
      </c>
      <c r="BO432" s="28">
        <v>4.08</v>
      </c>
      <c r="BP432" s="28">
        <v>3.88</v>
      </c>
      <c r="BQ432" s="28">
        <v>7.23</v>
      </c>
      <c r="BR432" s="28">
        <v>4.9699999999999704</v>
      </c>
      <c r="BS432" s="55">
        <v>3.97</v>
      </c>
      <c r="BT432" s="55"/>
      <c r="BU432" s="19"/>
      <c r="BV432" s="13">
        <v>94</v>
      </c>
      <c r="BW432" s="6"/>
      <c r="BX432" s="7" t="s">
        <v>251</v>
      </c>
      <c r="BY432" s="70">
        <f t="shared" si="19"/>
        <v>55.869999999999948</v>
      </c>
      <c r="BZ432" s="71">
        <f t="shared" si="20"/>
        <v>17</v>
      </c>
      <c r="CA432" s="72">
        <f t="shared" si="21"/>
        <v>3.2864705882352911</v>
      </c>
    </row>
    <row r="433" spans="1:79" ht="15.6" x14ac:dyDescent="0.3">
      <c r="A433" s="12"/>
      <c r="B433" s="25"/>
      <c r="C433" s="29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61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55"/>
      <c r="BT433" s="55"/>
      <c r="BU433" s="19"/>
      <c r="BV433" s="13"/>
      <c r="BW433" s="6"/>
      <c r="BX433" s="7"/>
      <c r="BY433" s="70" t="str">
        <f t="shared" si="19"/>
        <v/>
      </c>
      <c r="BZ433" s="71">
        <f t="shared" si="20"/>
        <v>0</v>
      </c>
      <c r="CA433" s="72" t="str">
        <f t="shared" si="21"/>
        <v/>
      </c>
    </row>
    <row r="434" spans="1:79" ht="15.6" x14ac:dyDescent="0.3">
      <c r="A434" s="12">
        <v>89</v>
      </c>
      <c r="B434" s="25" t="s">
        <v>2</v>
      </c>
      <c r="C434" s="56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>
        <v>3.96</v>
      </c>
      <c r="P434" s="28">
        <v>1.83</v>
      </c>
      <c r="Q434" s="28">
        <v>1.37</v>
      </c>
      <c r="R434" s="28">
        <v>0.46</v>
      </c>
      <c r="S434" s="28">
        <v>1.37</v>
      </c>
      <c r="T434" s="28">
        <v>1.37</v>
      </c>
      <c r="U434" s="28">
        <v>4.88</v>
      </c>
      <c r="V434" s="28"/>
      <c r="W434" s="28">
        <v>0.3</v>
      </c>
      <c r="X434" s="28">
        <v>0.3</v>
      </c>
      <c r="Y434" s="28">
        <v>0.3</v>
      </c>
      <c r="Z434" s="28">
        <v>0</v>
      </c>
      <c r="AA434" s="28">
        <v>0.11</v>
      </c>
      <c r="AB434" s="28">
        <v>0.11</v>
      </c>
      <c r="AC434" s="28">
        <v>0.3</v>
      </c>
      <c r="AD434" s="28">
        <v>0</v>
      </c>
      <c r="AE434" s="28">
        <v>1.7</v>
      </c>
      <c r="AF434" s="28">
        <v>4</v>
      </c>
      <c r="AG434" s="28">
        <v>0.6</v>
      </c>
      <c r="AH434" s="28">
        <v>0</v>
      </c>
      <c r="AI434" s="28">
        <v>0.3</v>
      </c>
      <c r="AJ434" s="28">
        <v>0</v>
      </c>
      <c r="AK434" s="28">
        <v>1.9</v>
      </c>
      <c r="AL434" s="28">
        <v>0</v>
      </c>
      <c r="AM434" s="28">
        <v>0</v>
      </c>
      <c r="AN434" s="28">
        <v>0.8</v>
      </c>
      <c r="AO434" s="28">
        <v>0</v>
      </c>
      <c r="AP434" s="28">
        <v>0</v>
      </c>
      <c r="AQ434" s="61">
        <v>0.1</v>
      </c>
      <c r="AR434" s="28">
        <v>2.5000000000000001E-2</v>
      </c>
      <c r="AS434" s="28">
        <v>2.5000000000000001E-2</v>
      </c>
      <c r="AT434" s="28">
        <v>0.05</v>
      </c>
      <c r="AU434" s="28">
        <v>9.5</v>
      </c>
      <c r="AV434" s="28">
        <v>7.1</v>
      </c>
      <c r="AW434" s="28">
        <v>8.8000000000000007</v>
      </c>
      <c r="AX434" s="28">
        <v>5.9</v>
      </c>
      <c r="AY434" s="28">
        <v>7.3</v>
      </c>
      <c r="AZ434" s="28">
        <v>2.0999999999999996</v>
      </c>
      <c r="BA434" s="28">
        <v>1</v>
      </c>
      <c r="BB434" s="28">
        <v>0</v>
      </c>
      <c r="BC434" s="28">
        <v>0</v>
      </c>
      <c r="BD434" s="28">
        <v>1.2</v>
      </c>
      <c r="BE434" s="28">
        <v>8.3500000000000014</v>
      </c>
      <c r="BF434" s="28">
        <v>0.49</v>
      </c>
      <c r="BG434" s="28">
        <v>1.03</v>
      </c>
      <c r="BH434" s="28">
        <v>6.6400000000000006</v>
      </c>
      <c r="BI434" s="28">
        <v>2.11</v>
      </c>
      <c r="BJ434" s="28">
        <v>4.4000000000000004</v>
      </c>
      <c r="BK434" s="28"/>
      <c r="BL434" s="28"/>
      <c r="BM434" s="28"/>
      <c r="BN434" s="28"/>
      <c r="BO434" s="28"/>
      <c r="BP434" s="28"/>
      <c r="BQ434" s="28"/>
      <c r="BR434" s="28"/>
      <c r="BS434" s="55"/>
      <c r="BT434" s="55"/>
      <c r="BU434" s="19">
        <v>89</v>
      </c>
      <c r="BV434" s="13" t="s">
        <v>2</v>
      </c>
      <c r="BW434" s="6" t="s">
        <v>188</v>
      </c>
      <c r="BX434" s="7"/>
      <c r="BY434" s="70">
        <f t="shared" si="19"/>
        <v>92.08</v>
      </c>
      <c r="BZ434" s="71">
        <f t="shared" si="20"/>
        <v>47</v>
      </c>
      <c r="CA434" s="72">
        <f t="shared" si="21"/>
        <v>1.9591489361702128</v>
      </c>
    </row>
    <row r="435" spans="1:79" ht="15.6" x14ac:dyDescent="0.3">
      <c r="A435" s="12"/>
      <c r="B435" s="25"/>
      <c r="C435" s="29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61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55"/>
      <c r="BT435" s="55"/>
      <c r="BU435" s="19"/>
      <c r="BV435" s="13"/>
      <c r="BW435" s="6"/>
      <c r="BX435" s="7"/>
      <c r="BY435" s="70" t="str">
        <f t="shared" si="19"/>
        <v/>
      </c>
      <c r="BZ435" s="71">
        <f t="shared" si="20"/>
        <v>0</v>
      </c>
      <c r="CA435" s="72" t="str">
        <f t="shared" si="21"/>
        <v/>
      </c>
    </row>
    <row r="436" spans="1:79" ht="15.6" x14ac:dyDescent="0.3">
      <c r="A436" s="12">
        <v>90</v>
      </c>
      <c r="B436" s="25" t="s">
        <v>2</v>
      </c>
      <c r="C436" s="56"/>
      <c r="D436" s="28">
        <v>4.6100000000000003</v>
      </c>
      <c r="E436" s="28">
        <v>4.6100000000000003</v>
      </c>
      <c r="F436" s="28">
        <v>4.6100000000000003</v>
      </c>
      <c r="G436" s="28">
        <v>4.6100000000000003</v>
      </c>
      <c r="H436" s="28">
        <v>0.3</v>
      </c>
      <c r="I436" s="28">
        <v>1.57</v>
      </c>
      <c r="J436" s="28">
        <v>8.33</v>
      </c>
      <c r="K436" s="28">
        <v>0.61</v>
      </c>
      <c r="L436" s="28">
        <v>0.61</v>
      </c>
      <c r="M436" s="28">
        <v>0.61</v>
      </c>
      <c r="N436" s="28"/>
      <c r="O436" s="28">
        <v>2.29</v>
      </c>
      <c r="P436" s="28">
        <v>3.05</v>
      </c>
      <c r="Q436" s="28">
        <v>0.76</v>
      </c>
      <c r="R436" s="28">
        <v>2.13</v>
      </c>
      <c r="S436" s="28"/>
      <c r="T436" s="28">
        <v>1.52</v>
      </c>
      <c r="U436" s="28">
        <v>9.14</v>
      </c>
      <c r="V436" s="28">
        <v>1.52</v>
      </c>
      <c r="W436" s="28">
        <v>0.46</v>
      </c>
      <c r="X436" s="28"/>
      <c r="Y436" s="28">
        <v>0.3</v>
      </c>
      <c r="Z436" s="28">
        <v>0</v>
      </c>
      <c r="AA436" s="28">
        <v>2.2000000000000002</v>
      </c>
      <c r="AB436" s="28">
        <v>2.2000000000000002</v>
      </c>
      <c r="AC436" s="28">
        <v>1.55</v>
      </c>
      <c r="AD436" s="28">
        <v>0.15</v>
      </c>
      <c r="AE436" s="28">
        <v>0.1</v>
      </c>
      <c r="AF436" s="28">
        <v>2.9</v>
      </c>
      <c r="AG436" s="28">
        <v>1.2</v>
      </c>
      <c r="AH436" s="28">
        <v>0</v>
      </c>
      <c r="AI436" s="28">
        <v>0</v>
      </c>
      <c r="AJ436" s="28">
        <v>1</v>
      </c>
      <c r="AK436" s="28">
        <v>0.7</v>
      </c>
      <c r="AL436" s="28">
        <v>1.1000000000000001</v>
      </c>
      <c r="AM436" s="28">
        <v>1.4</v>
      </c>
      <c r="AN436" s="28">
        <v>0.1</v>
      </c>
      <c r="AO436" s="28">
        <v>0</v>
      </c>
      <c r="AP436" s="28">
        <v>0.5</v>
      </c>
      <c r="AQ436" s="61">
        <v>0</v>
      </c>
      <c r="AR436" s="28">
        <v>1.65</v>
      </c>
      <c r="AS436" s="28">
        <v>1.65</v>
      </c>
      <c r="AT436" s="28">
        <v>0</v>
      </c>
      <c r="AU436" s="28">
        <v>4.8</v>
      </c>
      <c r="AV436" s="28">
        <v>7.8</v>
      </c>
      <c r="AW436" s="28">
        <v>5.5</v>
      </c>
      <c r="AX436" s="28">
        <v>11.6</v>
      </c>
      <c r="AY436" s="28">
        <v>8.5</v>
      </c>
      <c r="AZ436" s="28">
        <v>1.5</v>
      </c>
      <c r="BA436" s="28">
        <v>7</v>
      </c>
      <c r="BB436" s="28">
        <v>0</v>
      </c>
      <c r="BC436" s="28">
        <v>0</v>
      </c>
      <c r="BD436" s="28">
        <v>0</v>
      </c>
      <c r="BE436" s="28">
        <v>4.33</v>
      </c>
      <c r="BF436" s="28">
        <v>4.59</v>
      </c>
      <c r="BG436" s="28">
        <v>0.94</v>
      </c>
      <c r="BH436" s="28">
        <v>6.13</v>
      </c>
      <c r="BI436" s="28">
        <v>5.42</v>
      </c>
      <c r="BJ436" s="28">
        <v>1.02</v>
      </c>
      <c r="BK436" s="28"/>
      <c r="BL436" s="28"/>
      <c r="BM436" s="28"/>
      <c r="BN436" s="28"/>
      <c r="BO436" s="28"/>
      <c r="BP436" s="28"/>
      <c r="BQ436" s="28"/>
      <c r="BR436" s="28"/>
      <c r="BS436" s="55"/>
      <c r="BT436" s="55"/>
      <c r="BU436" s="19">
        <v>90</v>
      </c>
      <c r="BV436" s="13" t="s">
        <v>2</v>
      </c>
      <c r="BW436" s="6" t="s">
        <v>189</v>
      </c>
      <c r="BX436" s="7"/>
      <c r="BY436" s="70">
        <f t="shared" si="19"/>
        <v>139.17000000000002</v>
      </c>
      <c r="BZ436" s="71">
        <f t="shared" si="20"/>
        <v>56</v>
      </c>
      <c r="CA436" s="72">
        <f t="shared" si="21"/>
        <v>2.4851785714285719</v>
      </c>
    </row>
    <row r="437" spans="1:79" ht="15.6" x14ac:dyDescent="0.3">
      <c r="A437" s="12"/>
      <c r="B437" s="25">
        <v>95</v>
      </c>
      <c r="C437" s="29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61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>
        <v>0</v>
      </c>
      <c r="BD437" s="28">
        <v>0.5</v>
      </c>
      <c r="BE437" s="28">
        <v>8.68</v>
      </c>
      <c r="BF437" s="28">
        <v>0.66</v>
      </c>
      <c r="BG437" s="28">
        <v>1.4</v>
      </c>
      <c r="BH437" s="28">
        <v>7.38</v>
      </c>
      <c r="BI437" s="28">
        <v>1.83</v>
      </c>
      <c r="BJ437" s="28">
        <v>6.93</v>
      </c>
      <c r="BK437" s="28">
        <v>10.32</v>
      </c>
      <c r="BL437" s="28">
        <v>9.32</v>
      </c>
      <c r="BM437" s="28">
        <v>4.3899999999999748</v>
      </c>
      <c r="BN437" s="28">
        <v>1.7400000000000091</v>
      </c>
      <c r="BO437" s="28">
        <v>5.78</v>
      </c>
      <c r="BP437" s="28">
        <v>6.03</v>
      </c>
      <c r="BQ437" s="28">
        <v>6.3</v>
      </c>
      <c r="BR437" s="28">
        <v>3.7999999999999545</v>
      </c>
      <c r="BS437" s="55">
        <v>16.010000000000002</v>
      </c>
      <c r="BT437" s="55">
        <v>3.4</v>
      </c>
      <c r="BU437" s="19"/>
      <c r="BV437" s="13">
        <v>95</v>
      </c>
      <c r="BW437" s="6"/>
      <c r="BX437" s="7" t="s">
        <v>234</v>
      </c>
      <c r="BY437" s="70">
        <f t="shared" si="19"/>
        <v>94.469999999999942</v>
      </c>
      <c r="BZ437" s="71">
        <f t="shared" si="20"/>
        <v>18</v>
      </c>
      <c r="CA437" s="72">
        <f t="shared" si="21"/>
        <v>5.2483333333333304</v>
      </c>
    </row>
    <row r="438" spans="1:79" ht="15.6" x14ac:dyDescent="0.3">
      <c r="A438" s="12"/>
      <c r="B438" s="25"/>
      <c r="C438" s="29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61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55"/>
      <c r="BT438" s="55"/>
      <c r="BU438" s="19"/>
      <c r="BV438" s="13"/>
      <c r="BW438" s="6"/>
      <c r="BX438" s="7"/>
      <c r="BY438" s="70" t="str">
        <f t="shared" si="19"/>
        <v/>
      </c>
      <c r="BZ438" s="71">
        <f t="shared" si="20"/>
        <v>0</v>
      </c>
      <c r="CA438" s="72" t="str">
        <f t="shared" si="21"/>
        <v/>
      </c>
    </row>
    <row r="439" spans="1:79" ht="15.6" x14ac:dyDescent="0.3">
      <c r="A439" s="12"/>
      <c r="B439" s="25"/>
      <c r="C439" s="29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61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55"/>
      <c r="BT439" s="55"/>
      <c r="BU439" s="19"/>
      <c r="BV439" s="13"/>
      <c r="BW439" s="6"/>
      <c r="BX439" s="7"/>
      <c r="BY439" s="70" t="str">
        <f t="shared" si="19"/>
        <v/>
      </c>
      <c r="BZ439" s="71">
        <f t="shared" si="20"/>
        <v>0</v>
      </c>
      <c r="CA439" s="72" t="str">
        <f t="shared" si="21"/>
        <v/>
      </c>
    </row>
    <row r="440" spans="1:79" ht="15.6" x14ac:dyDescent="0.3">
      <c r="A440" s="12"/>
      <c r="B440" s="25"/>
      <c r="C440" s="29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61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55"/>
      <c r="BT440" s="55"/>
      <c r="BU440" s="19"/>
      <c r="BV440" s="13"/>
      <c r="BW440" s="6"/>
      <c r="BX440" s="7"/>
      <c r="BY440" s="70" t="str">
        <f t="shared" si="19"/>
        <v/>
      </c>
      <c r="BZ440" s="71">
        <f t="shared" si="20"/>
        <v>0</v>
      </c>
      <c r="CA440" s="72" t="str">
        <f t="shared" si="21"/>
        <v/>
      </c>
    </row>
    <row r="441" spans="1:79" ht="15" x14ac:dyDescent="0.3">
      <c r="A441" s="12">
        <v>91</v>
      </c>
      <c r="B441" s="26"/>
      <c r="C441" s="56"/>
      <c r="D441" s="28">
        <v>0.91</v>
      </c>
      <c r="E441" s="28">
        <v>0.91</v>
      </c>
      <c r="F441" s="28">
        <v>1.37</v>
      </c>
      <c r="G441" s="28">
        <v>1.37</v>
      </c>
      <c r="H441" s="28">
        <v>0</v>
      </c>
      <c r="I441" s="28">
        <v>0</v>
      </c>
      <c r="J441" s="28">
        <v>10.06</v>
      </c>
      <c r="K441" s="28">
        <v>3.35</v>
      </c>
      <c r="L441" s="28">
        <v>3.35</v>
      </c>
      <c r="M441" s="28">
        <v>3.35</v>
      </c>
      <c r="N441" s="28">
        <v>0.31</v>
      </c>
      <c r="O441" s="28">
        <v>6.71</v>
      </c>
      <c r="P441" s="28">
        <v>2.44</v>
      </c>
      <c r="Q441" s="28">
        <v>4.2649999999999997</v>
      </c>
      <c r="R441" s="28">
        <v>4.2649999999999997</v>
      </c>
      <c r="S441" s="28">
        <v>0.91</v>
      </c>
      <c r="T441" s="28">
        <v>0.31</v>
      </c>
      <c r="U441" s="28">
        <v>0.91</v>
      </c>
      <c r="V441" s="28">
        <v>0.61</v>
      </c>
      <c r="W441" s="28">
        <v>0.61</v>
      </c>
      <c r="X441" s="28">
        <v>9.14</v>
      </c>
      <c r="Y441" s="28">
        <v>5.15</v>
      </c>
      <c r="Z441" s="28">
        <v>0.35</v>
      </c>
      <c r="AA441" s="28">
        <v>0.35</v>
      </c>
      <c r="AB441" s="28">
        <v>0.35</v>
      </c>
      <c r="AC441" s="28">
        <v>0</v>
      </c>
      <c r="AD441" s="28">
        <v>0</v>
      </c>
      <c r="AE441" s="28">
        <v>0</v>
      </c>
      <c r="AF441" s="28">
        <v>2</v>
      </c>
      <c r="AG441" s="28">
        <v>0.4</v>
      </c>
      <c r="AH441" s="28">
        <v>2.1</v>
      </c>
      <c r="AI441" s="28">
        <v>0.4</v>
      </c>
      <c r="AJ441" s="28">
        <v>0.5</v>
      </c>
      <c r="AK441" s="28">
        <v>0</v>
      </c>
      <c r="AL441" s="28"/>
      <c r="AM441" s="28"/>
      <c r="AN441" s="28"/>
      <c r="AO441" s="28"/>
      <c r="AP441" s="28"/>
      <c r="AQ441" s="61">
        <v>2.52</v>
      </c>
      <c r="AR441" s="28">
        <v>1.26</v>
      </c>
      <c r="AS441" s="28">
        <v>1.26</v>
      </c>
      <c r="AT441" s="28">
        <v>1.26</v>
      </c>
      <c r="AU441" s="28">
        <v>0.9</v>
      </c>
      <c r="AV441" s="28">
        <v>0.5</v>
      </c>
      <c r="AW441" s="28">
        <v>3.6</v>
      </c>
      <c r="AX441" s="28">
        <v>10.4</v>
      </c>
      <c r="AY441" s="28">
        <v>11.5</v>
      </c>
      <c r="AZ441" s="28">
        <v>7.2</v>
      </c>
      <c r="BA441" s="28">
        <v>1.5</v>
      </c>
      <c r="BB441" s="28">
        <v>0</v>
      </c>
      <c r="BC441" s="28">
        <v>7</v>
      </c>
      <c r="BD441" s="28">
        <v>4.1000000000000005</v>
      </c>
      <c r="BE441" s="28">
        <v>2.2799999999999998</v>
      </c>
      <c r="BF441" s="28">
        <v>8.5</v>
      </c>
      <c r="BG441" s="28">
        <v>2.02</v>
      </c>
      <c r="BH441" s="28">
        <v>0.96</v>
      </c>
      <c r="BI441" s="28">
        <v>8.07</v>
      </c>
      <c r="BJ441" s="28">
        <v>4.6900000000000004</v>
      </c>
      <c r="BK441" s="28"/>
      <c r="BL441" s="28"/>
      <c r="BM441" s="28"/>
      <c r="BN441" s="28"/>
      <c r="BO441" s="28"/>
      <c r="BP441" s="28"/>
      <c r="BQ441" s="28"/>
      <c r="BR441" s="28"/>
      <c r="BS441" s="55"/>
      <c r="BT441" s="55"/>
      <c r="BU441" s="19">
        <v>91</v>
      </c>
      <c r="BV441" s="14"/>
      <c r="BW441" s="6" t="s">
        <v>190</v>
      </c>
      <c r="BX441" s="7"/>
      <c r="BY441" s="70">
        <f t="shared" si="19"/>
        <v>146.27000000000004</v>
      </c>
      <c r="BZ441" s="71">
        <f t="shared" si="20"/>
        <v>54</v>
      </c>
      <c r="CA441" s="72">
        <f t="shared" si="21"/>
        <v>2.7087037037037045</v>
      </c>
    </row>
    <row r="442" spans="1:79" ht="15.6" x14ac:dyDescent="0.3">
      <c r="A442" s="12"/>
      <c r="B442" s="25">
        <v>96</v>
      </c>
      <c r="C442" s="29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61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>
        <v>3.8</v>
      </c>
      <c r="BD442" s="28">
        <v>1.1000000000000001</v>
      </c>
      <c r="BE442" s="28">
        <v>7</v>
      </c>
      <c r="BF442" s="28">
        <v>3.13</v>
      </c>
      <c r="BG442" s="28">
        <v>0.99</v>
      </c>
      <c r="BH442" s="28">
        <v>7.64</v>
      </c>
      <c r="BI442" s="28">
        <v>5.7799999999999994</v>
      </c>
      <c r="BJ442" s="28">
        <v>2.6</v>
      </c>
      <c r="BK442" s="28">
        <v>8.9499999999999993</v>
      </c>
      <c r="BL442" s="28">
        <v>5.33</v>
      </c>
      <c r="BM442" s="28">
        <v>6.6499999999999817</v>
      </c>
      <c r="BN442" s="28">
        <v>0.39999999999997726</v>
      </c>
      <c r="BO442" s="28">
        <v>4.09</v>
      </c>
      <c r="BP442" s="28">
        <v>10.18</v>
      </c>
      <c r="BQ442" s="28">
        <v>6.31</v>
      </c>
      <c r="BR442" s="28">
        <v>4.6200000000000045</v>
      </c>
      <c r="BS442" s="55">
        <v>6.22</v>
      </c>
      <c r="BT442" s="55">
        <v>4.6900000000000004</v>
      </c>
      <c r="BU442" s="19"/>
      <c r="BV442" s="13">
        <v>96</v>
      </c>
      <c r="BW442" s="6"/>
      <c r="BX442" s="7" t="s">
        <v>83</v>
      </c>
      <c r="BY442" s="70">
        <f t="shared" si="19"/>
        <v>89.479999999999961</v>
      </c>
      <c r="BZ442" s="71">
        <f t="shared" si="20"/>
        <v>18</v>
      </c>
      <c r="CA442" s="72">
        <f t="shared" si="21"/>
        <v>4.9711111111111093</v>
      </c>
    </row>
    <row r="443" spans="1:79" ht="15.6" x14ac:dyDescent="0.3">
      <c r="A443" s="12">
        <v>92</v>
      </c>
      <c r="B443" s="25" t="s">
        <v>2</v>
      </c>
      <c r="C443" s="56"/>
      <c r="D443" s="28">
        <v>0.91</v>
      </c>
      <c r="E443" s="28">
        <v>0.91</v>
      </c>
      <c r="F443" s="28">
        <v>1.0649999999999999</v>
      </c>
      <c r="G443" s="28">
        <v>1.0649999999999999</v>
      </c>
      <c r="H443" s="28">
        <v>0</v>
      </c>
      <c r="I443" s="28">
        <v>0</v>
      </c>
      <c r="J443" s="28">
        <v>2.1349999999999998</v>
      </c>
      <c r="K443" s="28">
        <v>2.1349999999999998</v>
      </c>
      <c r="L443" s="28">
        <v>10.210000000000001</v>
      </c>
      <c r="M443" s="28">
        <v>10.210000000000001</v>
      </c>
      <c r="N443" s="28">
        <v>0.61</v>
      </c>
      <c r="O443" s="28">
        <v>0</v>
      </c>
      <c r="P443" s="28">
        <v>0</v>
      </c>
      <c r="Q443" s="28">
        <v>2.2850000000000001</v>
      </c>
      <c r="R443" s="28">
        <v>2.2850000000000001</v>
      </c>
      <c r="S443" s="28">
        <v>0.91</v>
      </c>
      <c r="T443" s="28"/>
      <c r="U443" s="28"/>
      <c r="V443" s="28"/>
      <c r="W443" s="28">
        <v>0</v>
      </c>
      <c r="X443" s="28">
        <v>0.61</v>
      </c>
      <c r="Y443" s="28">
        <v>0</v>
      </c>
      <c r="Z443" s="28">
        <v>0.23</v>
      </c>
      <c r="AA443" s="28">
        <v>0</v>
      </c>
      <c r="AB443" s="28">
        <v>0</v>
      </c>
      <c r="AC443" s="28">
        <v>0.8</v>
      </c>
      <c r="AD443" s="28">
        <v>0.3</v>
      </c>
      <c r="AE443" s="28">
        <v>1.4</v>
      </c>
      <c r="AF443" s="28">
        <v>0</v>
      </c>
      <c r="AG443" s="28">
        <v>0</v>
      </c>
      <c r="AH443" s="28">
        <v>0</v>
      </c>
      <c r="AI443" s="28">
        <v>1.7</v>
      </c>
      <c r="AJ443" s="28">
        <v>0.9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1.5</v>
      </c>
      <c r="AQ443" s="61">
        <v>0</v>
      </c>
      <c r="AR443" s="28">
        <v>0.55000000000000004</v>
      </c>
      <c r="AS443" s="28">
        <v>0.55000000000000004</v>
      </c>
      <c r="AT443" s="28">
        <v>0.3</v>
      </c>
      <c r="AU443" s="28">
        <v>0.2</v>
      </c>
      <c r="AV443" s="28">
        <v>0</v>
      </c>
      <c r="AW443" s="28">
        <v>0</v>
      </c>
      <c r="AX443" s="28">
        <v>8.6999999999999993</v>
      </c>
      <c r="AY443" s="28">
        <v>17.2</v>
      </c>
      <c r="AZ443" s="28">
        <v>7.8</v>
      </c>
      <c r="BA443" s="28">
        <v>1.7</v>
      </c>
      <c r="BB443" s="28">
        <v>0</v>
      </c>
      <c r="BC443" s="28">
        <v>7.1</v>
      </c>
      <c r="BD443" s="28">
        <v>0.7</v>
      </c>
      <c r="BE443" s="28">
        <v>1.7</v>
      </c>
      <c r="BF443" s="28">
        <v>13.6</v>
      </c>
      <c r="BG443" s="28">
        <v>0.27</v>
      </c>
      <c r="BH443" s="28">
        <v>0</v>
      </c>
      <c r="BI443" s="28">
        <v>8.4540000000000006</v>
      </c>
      <c r="BJ443" s="28">
        <v>5.58</v>
      </c>
      <c r="BK443" s="28"/>
      <c r="BL443" s="28"/>
      <c r="BM443" s="28"/>
      <c r="BN443" s="28"/>
      <c r="BO443" s="28"/>
      <c r="BP443" s="28"/>
      <c r="BQ443" s="28"/>
      <c r="BR443" s="28"/>
      <c r="BS443" s="55"/>
      <c r="BT443" s="55"/>
      <c r="BU443" s="19">
        <v>92</v>
      </c>
      <c r="BV443" s="13" t="s">
        <v>2</v>
      </c>
      <c r="BW443" s="6" t="s">
        <v>191</v>
      </c>
      <c r="BX443" s="7"/>
      <c r="BY443" s="70">
        <f t="shared" si="19"/>
        <v>116.57399999999997</v>
      </c>
      <c r="BZ443" s="71">
        <f t="shared" si="20"/>
        <v>56</v>
      </c>
      <c r="CA443" s="72">
        <f t="shared" si="21"/>
        <v>2.0816785714285708</v>
      </c>
    </row>
    <row r="444" spans="1:79" ht="15.6" x14ac:dyDescent="0.3">
      <c r="A444" s="12"/>
      <c r="B444" s="25"/>
      <c r="C444" s="29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61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55"/>
      <c r="BT444" s="55"/>
      <c r="BU444" s="19"/>
      <c r="BV444" s="13"/>
      <c r="BW444" s="6"/>
      <c r="BX444" s="7"/>
      <c r="BY444" s="70" t="str">
        <f t="shared" si="19"/>
        <v/>
      </c>
      <c r="BZ444" s="71">
        <f t="shared" si="20"/>
        <v>0</v>
      </c>
      <c r="CA444" s="72" t="str">
        <f t="shared" si="21"/>
        <v/>
      </c>
    </row>
    <row r="445" spans="1:79" ht="15.6" x14ac:dyDescent="0.3">
      <c r="A445" s="12"/>
      <c r="B445" s="25"/>
      <c r="C445" s="29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61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55"/>
      <c r="BT445" s="55"/>
      <c r="BU445" s="19"/>
      <c r="BV445" s="13"/>
      <c r="BW445" s="6"/>
      <c r="BX445" s="7"/>
      <c r="BY445" s="70" t="str">
        <f t="shared" si="19"/>
        <v/>
      </c>
      <c r="BZ445" s="71">
        <f t="shared" si="20"/>
        <v>0</v>
      </c>
      <c r="CA445" s="72" t="str">
        <f t="shared" si="21"/>
        <v/>
      </c>
    </row>
    <row r="446" spans="1:79" ht="15.6" x14ac:dyDescent="0.3">
      <c r="A446" s="12">
        <v>93</v>
      </c>
      <c r="B446" s="25" t="s">
        <v>2</v>
      </c>
      <c r="C446" s="56"/>
      <c r="D446" s="28">
        <v>0.45500000000000002</v>
      </c>
      <c r="E446" s="28">
        <v>0.45500000000000002</v>
      </c>
      <c r="F446" s="28">
        <v>0.76</v>
      </c>
      <c r="G446" s="28">
        <v>0.76</v>
      </c>
      <c r="H446" s="28">
        <v>0</v>
      </c>
      <c r="I446" s="28">
        <v>0</v>
      </c>
      <c r="J446" s="28"/>
      <c r="K446" s="28">
        <v>1.22</v>
      </c>
      <c r="L446" s="28"/>
      <c r="M446" s="28"/>
      <c r="N446" s="28"/>
      <c r="O446" s="28"/>
      <c r="P446" s="28"/>
      <c r="Q446" s="28">
        <v>2.44</v>
      </c>
      <c r="R446" s="28">
        <v>2.44</v>
      </c>
      <c r="S446" s="28">
        <v>0</v>
      </c>
      <c r="T446" s="28">
        <v>0</v>
      </c>
      <c r="U446" s="28"/>
      <c r="V446" s="28"/>
      <c r="W446" s="28">
        <v>0</v>
      </c>
      <c r="X446" s="28">
        <v>0</v>
      </c>
      <c r="Y446" s="28">
        <v>0.91</v>
      </c>
      <c r="Z446" s="28">
        <v>1.6</v>
      </c>
      <c r="AA446" s="28">
        <v>2.5</v>
      </c>
      <c r="AB446" s="28">
        <v>2.5</v>
      </c>
      <c r="AC446" s="28">
        <v>6.4</v>
      </c>
      <c r="AD446" s="28">
        <v>0</v>
      </c>
      <c r="AE446" s="28">
        <v>0.7</v>
      </c>
      <c r="AF446" s="28">
        <v>0.5</v>
      </c>
      <c r="AG446" s="28">
        <v>0</v>
      </c>
      <c r="AH446" s="28">
        <v>0.6</v>
      </c>
      <c r="AI446" s="28">
        <v>0.4</v>
      </c>
      <c r="AJ446" s="28">
        <v>0.3</v>
      </c>
      <c r="AK446" s="28">
        <v>0</v>
      </c>
      <c r="AL446" s="28">
        <v>0.4</v>
      </c>
      <c r="AM446" s="28">
        <v>0</v>
      </c>
      <c r="AN446" s="28">
        <v>0</v>
      </c>
      <c r="AO446" s="28">
        <v>0</v>
      </c>
      <c r="AP446" s="28">
        <v>0.4</v>
      </c>
      <c r="AQ446" s="61">
        <v>0.1</v>
      </c>
      <c r="AR446" s="28"/>
      <c r="AS446" s="28"/>
      <c r="AT446" s="28"/>
      <c r="AU446" s="28">
        <v>12.3</v>
      </c>
      <c r="AV446" s="28">
        <v>0</v>
      </c>
      <c r="AW446" s="28">
        <v>0</v>
      </c>
      <c r="AX446" s="28">
        <v>9.1999999999999993</v>
      </c>
      <c r="AY446" s="28">
        <v>19</v>
      </c>
      <c r="AZ446" s="28">
        <v>4.0999999999999996</v>
      </c>
      <c r="BA446" s="28">
        <v>1.5</v>
      </c>
      <c r="BB446" s="28">
        <v>0</v>
      </c>
      <c r="BC446" s="28">
        <v>0.3</v>
      </c>
      <c r="BD446" s="28">
        <v>5.3</v>
      </c>
      <c r="BE446" s="28">
        <v>2.35</v>
      </c>
      <c r="BF446" s="28">
        <v>16.07</v>
      </c>
      <c r="BG446" s="28">
        <v>5</v>
      </c>
      <c r="BH446" s="28">
        <v>0</v>
      </c>
      <c r="BI446" s="28">
        <v>4.8600000000000003</v>
      </c>
      <c r="BJ446" s="28">
        <v>8.49</v>
      </c>
      <c r="BK446" s="28"/>
      <c r="BL446" s="28"/>
      <c r="BM446" s="28"/>
      <c r="BN446" s="28"/>
      <c r="BO446" s="28"/>
      <c r="BP446" s="28"/>
      <c r="BQ446" s="28"/>
      <c r="BR446" s="28"/>
      <c r="BS446" s="55"/>
      <c r="BT446" s="55"/>
      <c r="BU446" s="19">
        <v>93</v>
      </c>
      <c r="BV446" s="13" t="s">
        <v>2</v>
      </c>
      <c r="BW446" s="6" t="s">
        <v>192</v>
      </c>
      <c r="BX446" s="7"/>
      <c r="BY446" s="70">
        <f t="shared" si="19"/>
        <v>114.30999999999997</v>
      </c>
      <c r="BZ446" s="71">
        <f t="shared" si="20"/>
        <v>48</v>
      </c>
      <c r="CA446" s="72">
        <f t="shared" si="21"/>
        <v>2.3814583333333328</v>
      </c>
    </row>
    <row r="447" spans="1:79" ht="15.6" x14ac:dyDescent="0.3">
      <c r="A447" s="12"/>
      <c r="B447" s="25">
        <v>97</v>
      </c>
      <c r="C447" s="29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61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>
        <v>8.1999999999999993</v>
      </c>
      <c r="BD447" s="28">
        <v>3.6</v>
      </c>
      <c r="BE447" s="28">
        <v>10.54</v>
      </c>
      <c r="BF447" s="28">
        <v>15.73</v>
      </c>
      <c r="BG447" s="28">
        <v>0.59</v>
      </c>
      <c r="BH447" s="28">
        <v>2.08</v>
      </c>
      <c r="BI447" s="28">
        <v>12.13</v>
      </c>
      <c r="BJ447" s="28">
        <v>2.8</v>
      </c>
      <c r="BK447" s="28">
        <v>0.62</v>
      </c>
      <c r="BL447" s="28">
        <v>3.57</v>
      </c>
      <c r="BM447" s="28">
        <v>0.99000000000000909</v>
      </c>
      <c r="BN447" s="28">
        <v>2.6699999999999875</v>
      </c>
      <c r="BO447" s="28">
        <v>0</v>
      </c>
      <c r="BP447" s="28">
        <v>5.82</v>
      </c>
      <c r="BQ447" s="28">
        <v>9.58</v>
      </c>
      <c r="BR447" s="28">
        <v>6.3799999999999955</v>
      </c>
      <c r="BS447" s="55">
        <v>5.89</v>
      </c>
      <c r="BT447" s="55">
        <v>2.57</v>
      </c>
      <c r="BU447" s="19"/>
      <c r="BV447" s="13">
        <v>97</v>
      </c>
      <c r="BW447" s="6"/>
      <c r="BX447" s="7" t="s">
        <v>84</v>
      </c>
      <c r="BY447" s="70">
        <f t="shared" si="19"/>
        <v>93.759999999999977</v>
      </c>
      <c r="BZ447" s="71">
        <f t="shared" si="20"/>
        <v>18</v>
      </c>
      <c r="CA447" s="72">
        <f t="shared" si="21"/>
        <v>5.2088888888888878</v>
      </c>
    </row>
    <row r="448" spans="1:79" ht="15.6" x14ac:dyDescent="0.3">
      <c r="A448" s="12"/>
      <c r="B448" s="25"/>
      <c r="C448" s="29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61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55"/>
      <c r="BT448" s="55"/>
      <c r="BU448" s="19"/>
      <c r="BV448" s="13"/>
      <c r="BW448" s="6"/>
      <c r="BX448" s="7"/>
      <c r="BY448" s="70" t="str">
        <f t="shared" si="19"/>
        <v/>
      </c>
      <c r="BZ448" s="71">
        <f t="shared" si="20"/>
        <v>0</v>
      </c>
      <c r="CA448" s="72" t="str">
        <f t="shared" si="21"/>
        <v/>
      </c>
    </row>
    <row r="449" spans="1:79" ht="15.6" x14ac:dyDescent="0.3">
      <c r="A449" s="12"/>
      <c r="B449" s="25"/>
      <c r="C449" s="29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61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55"/>
      <c r="BT449" s="55"/>
      <c r="BU449" s="19"/>
      <c r="BV449" s="13"/>
      <c r="BW449" s="6"/>
      <c r="BX449" s="7"/>
      <c r="BY449" s="70" t="str">
        <f t="shared" si="19"/>
        <v/>
      </c>
      <c r="BZ449" s="71">
        <f t="shared" si="20"/>
        <v>0</v>
      </c>
      <c r="CA449" s="72" t="str">
        <f t="shared" si="21"/>
        <v/>
      </c>
    </row>
    <row r="450" spans="1:79" ht="15.6" x14ac:dyDescent="0.3">
      <c r="A450" s="12"/>
      <c r="B450" s="25"/>
      <c r="C450" s="29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61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55"/>
      <c r="BT450" s="55"/>
      <c r="BU450" s="19"/>
      <c r="BV450" s="13"/>
      <c r="BW450" s="6"/>
      <c r="BX450" s="7"/>
      <c r="BY450" s="70" t="str">
        <f t="shared" si="19"/>
        <v/>
      </c>
      <c r="BZ450" s="71">
        <f t="shared" si="20"/>
        <v>0</v>
      </c>
      <c r="CA450" s="72" t="str">
        <f t="shared" si="21"/>
        <v/>
      </c>
    </row>
    <row r="451" spans="1:79" ht="15.6" x14ac:dyDescent="0.3">
      <c r="A451" s="12"/>
      <c r="B451" s="25"/>
      <c r="C451" s="29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61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55"/>
      <c r="BT451" s="55"/>
      <c r="BU451" s="19"/>
      <c r="BV451" s="13"/>
      <c r="BW451" s="6"/>
      <c r="BX451" s="7"/>
      <c r="BY451" s="70" t="str">
        <f t="shared" ref="BY451:BY514" si="22">IF(OR(BU451&gt;0,BV451&gt;0),SUM(D451:BT451),"")</f>
        <v/>
      </c>
      <c r="BZ451" s="71">
        <f t="shared" ref="BZ451:BZ514" si="23">COUNTIF(C451:BT451,"&gt;=0.00")</f>
        <v>0</v>
      </c>
      <c r="CA451" s="72" t="str">
        <f t="shared" ref="CA451:CA514" si="24">IF(BY451="","",BY451/BZ451)</f>
        <v/>
      </c>
    </row>
    <row r="452" spans="1:79" ht="15.6" x14ac:dyDescent="0.3">
      <c r="A452" s="12"/>
      <c r="B452" s="25">
        <v>98</v>
      </c>
      <c r="C452" s="29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61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>
        <v>0.6</v>
      </c>
      <c r="BD452" s="28">
        <v>11.8</v>
      </c>
      <c r="BE452" s="28">
        <v>4.09</v>
      </c>
      <c r="BF452" s="28">
        <v>11.08</v>
      </c>
      <c r="BG452" s="28">
        <v>3.27</v>
      </c>
      <c r="BH452" s="28">
        <v>0</v>
      </c>
      <c r="BI452" s="28">
        <v>1.21</v>
      </c>
      <c r="BJ452" s="28">
        <v>1.31</v>
      </c>
      <c r="BK452" s="28">
        <v>0</v>
      </c>
      <c r="BL452" s="28">
        <v>3.01</v>
      </c>
      <c r="BM452" s="28">
        <v>3.0900000000000034</v>
      </c>
      <c r="BN452" s="28">
        <v>2.5499999999999829</v>
      </c>
      <c r="BO452" s="28">
        <v>10.08</v>
      </c>
      <c r="BP452" s="28">
        <v>5.1100000000000003</v>
      </c>
      <c r="BQ452" s="28">
        <v>3.82</v>
      </c>
      <c r="BR452" s="28">
        <v>0</v>
      </c>
      <c r="BS452" s="55">
        <v>6.97</v>
      </c>
      <c r="BT452" s="55">
        <v>4.5999999999999996</v>
      </c>
      <c r="BU452" s="19"/>
      <c r="BV452" s="13">
        <v>98</v>
      </c>
      <c r="BW452" s="6"/>
      <c r="BX452" s="7" t="s">
        <v>85</v>
      </c>
      <c r="BY452" s="70">
        <f t="shared" si="22"/>
        <v>72.589999999999975</v>
      </c>
      <c r="BZ452" s="71">
        <f t="shared" si="23"/>
        <v>18</v>
      </c>
      <c r="CA452" s="72">
        <f t="shared" si="24"/>
        <v>4.0327777777777767</v>
      </c>
    </row>
    <row r="453" spans="1:79" ht="15.6" x14ac:dyDescent="0.3">
      <c r="A453" s="12">
        <v>94</v>
      </c>
      <c r="B453" s="25" t="s">
        <v>2</v>
      </c>
      <c r="C453" s="56"/>
      <c r="D453" s="28">
        <v>0.45500000000000002</v>
      </c>
      <c r="E453" s="28">
        <v>0.45500000000000002</v>
      </c>
      <c r="F453" s="28">
        <v>0.76</v>
      </c>
      <c r="G453" s="28">
        <v>0.76</v>
      </c>
      <c r="H453" s="28">
        <v>0</v>
      </c>
      <c r="I453" s="28">
        <v>0</v>
      </c>
      <c r="J453" s="28">
        <v>0.31</v>
      </c>
      <c r="K453" s="28">
        <v>0.31</v>
      </c>
      <c r="L453" s="28">
        <v>0.155</v>
      </c>
      <c r="M453" s="28">
        <v>0.155</v>
      </c>
      <c r="N453" s="28">
        <v>0.31</v>
      </c>
      <c r="O453" s="28">
        <v>10.97</v>
      </c>
      <c r="P453" s="28">
        <v>0.91</v>
      </c>
      <c r="Q453" s="28">
        <v>1.37</v>
      </c>
      <c r="R453" s="28">
        <v>1.37</v>
      </c>
      <c r="S453" s="28">
        <v>1.52</v>
      </c>
      <c r="T453" s="28">
        <v>2.13</v>
      </c>
      <c r="U453" s="28">
        <v>5.79</v>
      </c>
      <c r="V453" s="28"/>
      <c r="W453" s="28">
        <v>0</v>
      </c>
      <c r="X453" s="28">
        <v>2.44</v>
      </c>
      <c r="Y453" s="28">
        <v>2.46</v>
      </c>
      <c r="Z453" s="28">
        <v>3.06</v>
      </c>
      <c r="AA453" s="28">
        <v>1.625</v>
      </c>
      <c r="AB453" s="28">
        <v>1.625</v>
      </c>
      <c r="AC453" s="28">
        <v>6.5</v>
      </c>
      <c r="AD453" s="28">
        <v>4.45</v>
      </c>
      <c r="AE453" s="28">
        <v>4</v>
      </c>
      <c r="AF453" s="28">
        <v>1.6</v>
      </c>
      <c r="AG453" s="28">
        <v>0.6</v>
      </c>
      <c r="AH453" s="28">
        <v>0.6</v>
      </c>
      <c r="AI453" s="28">
        <v>5.7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61">
        <v>0.6</v>
      </c>
      <c r="AR453" s="28">
        <v>0.2</v>
      </c>
      <c r="AS453" s="28">
        <v>0.2</v>
      </c>
      <c r="AT453" s="28">
        <v>0</v>
      </c>
      <c r="AU453" s="28">
        <v>0</v>
      </c>
      <c r="AV453" s="28">
        <v>0</v>
      </c>
      <c r="AW453" s="28">
        <v>0.9</v>
      </c>
      <c r="AX453" s="28">
        <v>8.6</v>
      </c>
      <c r="AY453" s="28">
        <v>11.1</v>
      </c>
      <c r="AZ453" s="28">
        <v>3.9</v>
      </c>
      <c r="BA453" s="28">
        <v>6.25</v>
      </c>
      <c r="BB453" s="28">
        <v>1.9</v>
      </c>
      <c r="BC453" s="28">
        <v>0</v>
      </c>
      <c r="BD453" s="28">
        <v>0.3</v>
      </c>
      <c r="BE453" s="28">
        <v>3.9</v>
      </c>
      <c r="BF453" s="28">
        <v>4.26</v>
      </c>
      <c r="BG453" s="28">
        <v>7.86</v>
      </c>
      <c r="BH453" s="28">
        <v>6.04</v>
      </c>
      <c r="BI453" s="28">
        <v>0</v>
      </c>
      <c r="BJ453" s="28">
        <v>3.99</v>
      </c>
      <c r="BK453" s="28"/>
      <c r="BL453" s="28"/>
      <c r="BM453" s="28"/>
      <c r="BN453" s="28"/>
      <c r="BO453" s="28"/>
      <c r="BP453" s="28"/>
      <c r="BQ453" s="28"/>
      <c r="BR453" s="28"/>
      <c r="BS453" s="55"/>
      <c r="BT453" s="55"/>
      <c r="BU453" s="19">
        <v>94</v>
      </c>
      <c r="BV453" s="13" t="s">
        <v>2</v>
      </c>
      <c r="BW453" s="6" t="s">
        <v>222</v>
      </c>
      <c r="BX453" s="7"/>
      <c r="BY453" s="70">
        <f t="shared" si="22"/>
        <v>122.39000000000003</v>
      </c>
      <c r="BZ453" s="71">
        <f t="shared" si="23"/>
        <v>58</v>
      </c>
      <c r="CA453" s="72">
        <f t="shared" si="24"/>
        <v>2.1101724137931042</v>
      </c>
    </row>
    <row r="454" spans="1:79" ht="15.6" x14ac:dyDescent="0.3">
      <c r="A454" s="12"/>
      <c r="B454" s="25"/>
      <c r="C454" s="29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61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55"/>
      <c r="BT454" s="55"/>
      <c r="BU454" s="19"/>
      <c r="BV454" s="13"/>
      <c r="BW454" s="6"/>
      <c r="BX454" s="7"/>
      <c r="BY454" s="70" t="str">
        <f t="shared" si="22"/>
        <v/>
      </c>
      <c r="BZ454" s="71">
        <f t="shared" si="23"/>
        <v>0</v>
      </c>
      <c r="CA454" s="72" t="str">
        <f t="shared" si="24"/>
        <v/>
      </c>
    </row>
    <row r="455" spans="1:79" ht="15.6" x14ac:dyDescent="0.3">
      <c r="A455" s="12"/>
      <c r="B455" s="25"/>
      <c r="C455" s="29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61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55"/>
      <c r="BT455" s="55"/>
      <c r="BU455" s="19"/>
      <c r="BV455" s="13"/>
      <c r="BW455" s="6"/>
      <c r="BX455" s="7"/>
      <c r="BY455" s="70" t="str">
        <f t="shared" si="22"/>
        <v/>
      </c>
      <c r="BZ455" s="71">
        <f t="shared" si="23"/>
        <v>0</v>
      </c>
      <c r="CA455" s="72" t="str">
        <f t="shared" si="24"/>
        <v/>
      </c>
    </row>
    <row r="456" spans="1:79" ht="15.6" x14ac:dyDescent="0.3">
      <c r="A456" s="12"/>
      <c r="B456" s="25"/>
      <c r="C456" s="29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61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55"/>
      <c r="BT456" s="55"/>
      <c r="BU456" s="19"/>
      <c r="BV456" s="13"/>
      <c r="BW456" s="6"/>
      <c r="BX456" s="7"/>
      <c r="BY456" s="70" t="str">
        <f t="shared" si="22"/>
        <v/>
      </c>
      <c r="BZ456" s="71">
        <f t="shared" si="23"/>
        <v>0</v>
      </c>
      <c r="CA456" s="72" t="str">
        <f t="shared" si="24"/>
        <v/>
      </c>
    </row>
    <row r="457" spans="1:79" ht="15.6" x14ac:dyDescent="0.3">
      <c r="A457" s="12"/>
      <c r="B457" s="25">
        <v>99</v>
      </c>
      <c r="C457" s="29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61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>
        <v>2.2999999999999998</v>
      </c>
      <c r="BD457" s="28">
        <v>0.89999999999999991</v>
      </c>
      <c r="BE457" s="28">
        <v>2.6</v>
      </c>
      <c r="BF457" s="28">
        <v>6.51</v>
      </c>
      <c r="BG457" s="28">
        <v>25.05</v>
      </c>
      <c r="BH457" s="28">
        <v>0</v>
      </c>
      <c r="BI457" s="28">
        <v>0</v>
      </c>
      <c r="BJ457" s="28">
        <v>1.44</v>
      </c>
      <c r="BK457" s="28">
        <v>0</v>
      </c>
      <c r="BL457" s="28">
        <v>0</v>
      </c>
      <c r="BM457" s="28">
        <v>2.4200000000000159</v>
      </c>
      <c r="BN457" s="28">
        <v>0</v>
      </c>
      <c r="BO457" s="28">
        <v>0.8</v>
      </c>
      <c r="BP457" s="28">
        <v>6.5</v>
      </c>
      <c r="BQ457" s="28">
        <v>0</v>
      </c>
      <c r="BR457" s="28">
        <v>0</v>
      </c>
      <c r="BS457" s="55">
        <v>0</v>
      </c>
      <c r="BT457" s="54">
        <v>0</v>
      </c>
      <c r="BU457" s="19"/>
      <c r="BV457" s="13">
        <v>99</v>
      </c>
      <c r="BW457" s="6"/>
      <c r="BX457" s="7" t="s">
        <v>86</v>
      </c>
      <c r="BY457" s="70">
        <f t="shared" si="22"/>
        <v>48.52000000000001</v>
      </c>
      <c r="BZ457" s="71">
        <f t="shared" si="23"/>
        <v>18</v>
      </c>
      <c r="CA457" s="72">
        <f t="shared" si="24"/>
        <v>2.6955555555555559</v>
      </c>
    </row>
    <row r="458" spans="1:79" ht="15.6" x14ac:dyDescent="0.3">
      <c r="A458" s="12"/>
      <c r="B458" s="25"/>
      <c r="C458" s="29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61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55"/>
      <c r="BT458" s="55"/>
      <c r="BU458" s="19"/>
      <c r="BV458" s="13"/>
      <c r="BW458" s="6"/>
      <c r="BX458" s="7"/>
      <c r="BY458" s="70" t="str">
        <f t="shared" si="22"/>
        <v/>
      </c>
      <c r="BZ458" s="71">
        <f t="shared" si="23"/>
        <v>0</v>
      </c>
      <c r="CA458" s="72" t="str">
        <f t="shared" si="24"/>
        <v/>
      </c>
    </row>
    <row r="459" spans="1:79" ht="15.6" x14ac:dyDescent="0.3">
      <c r="A459" s="12">
        <v>95</v>
      </c>
      <c r="B459" s="25" t="s">
        <v>2</v>
      </c>
      <c r="C459" s="56"/>
      <c r="D459" s="28">
        <v>0.30499999999999999</v>
      </c>
      <c r="E459" s="28">
        <v>0.30499999999999999</v>
      </c>
      <c r="F459" s="28">
        <v>0.76</v>
      </c>
      <c r="G459" s="28">
        <v>0.76</v>
      </c>
      <c r="H459" s="28">
        <v>0</v>
      </c>
      <c r="I459" s="28">
        <v>0</v>
      </c>
      <c r="J459" s="28">
        <v>0</v>
      </c>
      <c r="K459" s="28">
        <v>0</v>
      </c>
      <c r="L459" s="28">
        <v>1.1100000000000001</v>
      </c>
      <c r="M459" s="28">
        <v>1.1100000000000001</v>
      </c>
      <c r="N459" s="28">
        <v>0</v>
      </c>
      <c r="O459" s="28">
        <v>0</v>
      </c>
      <c r="P459" s="28">
        <v>0</v>
      </c>
      <c r="Q459" s="28">
        <v>1.93</v>
      </c>
      <c r="R459" s="28">
        <v>1.93</v>
      </c>
      <c r="S459" s="28">
        <v>1.93</v>
      </c>
      <c r="T459" s="28">
        <v>0</v>
      </c>
      <c r="U459" s="28"/>
      <c r="V459" s="28"/>
      <c r="W459" s="28">
        <v>0</v>
      </c>
      <c r="X459" s="28">
        <v>2.74</v>
      </c>
      <c r="Y459" s="28">
        <v>0.4</v>
      </c>
      <c r="Z459" s="28">
        <v>8.9499999999999993</v>
      </c>
      <c r="AA459" s="28">
        <v>1.9</v>
      </c>
      <c r="AB459" s="28">
        <v>1.9</v>
      </c>
      <c r="AC459" s="28">
        <v>0</v>
      </c>
      <c r="AD459" s="28">
        <v>5.7</v>
      </c>
      <c r="AE459" s="28">
        <v>1.5</v>
      </c>
      <c r="AF459" s="28">
        <v>5.9</v>
      </c>
      <c r="AG459" s="28">
        <v>0.6</v>
      </c>
      <c r="AH459" s="28">
        <v>0</v>
      </c>
      <c r="AI459" s="28">
        <v>1.3</v>
      </c>
      <c r="AJ459" s="28">
        <v>0</v>
      </c>
      <c r="AK459" s="28">
        <v>0</v>
      </c>
      <c r="AL459" s="28">
        <v>2.2999999999999998</v>
      </c>
      <c r="AM459" s="28">
        <v>5.0999999999999996</v>
      </c>
      <c r="AN459" s="28">
        <v>3.7</v>
      </c>
      <c r="AO459" s="28">
        <v>0</v>
      </c>
      <c r="AP459" s="28">
        <v>7.4</v>
      </c>
      <c r="AQ459" s="61"/>
      <c r="AR459" s="28">
        <v>0.2</v>
      </c>
      <c r="AS459" s="28">
        <v>0.2</v>
      </c>
      <c r="AT459" s="28">
        <v>3.3</v>
      </c>
      <c r="AU459" s="28">
        <v>1.4</v>
      </c>
      <c r="AV459" s="28">
        <v>0</v>
      </c>
      <c r="AW459" s="28">
        <v>0</v>
      </c>
      <c r="AX459" s="28">
        <v>0</v>
      </c>
      <c r="AY459" s="28">
        <v>1.4</v>
      </c>
      <c r="AZ459" s="28">
        <v>0.1</v>
      </c>
      <c r="BA459" s="28">
        <v>3.92</v>
      </c>
      <c r="BB459" s="28">
        <v>5.2</v>
      </c>
      <c r="BC459" s="28">
        <v>0</v>
      </c>
      <c r="BD459" s="28">
        <v>0.9</v>
      </c>
      <c r="BE459" s="28">
        <v>1.92</v>
      </c>
      <c r="BF459" s="28">
        <v>7.09</v>
      </c>
      <c r="BG459" s="28">
        <v>12.87</v>
      </c>
      <c r="BH459" s="28">
        <v>9.2799999999999994</v>
      </c>
      <c r="BI459" s="28">
        <v>0</v>
      </c>
      <c r="BJ459" s="28">
        <v>0</v>
      </c>
      <c r="BK459" s="28"/>
      <c r="BL459" s="28"/>
      <c r="BM459" s="28"/>
      <c r="BN459" s="28"/>
      <c r="BO459" s="28"/>
      <c r="BP459" s="28"/>
      <c r="BQ459" s="28"/>
      <c r="BR459" s="28"/>
      <c r="BS459" s="55"/>
      <c r="BT459" s="55"/>
      <c r="BU459" s="19">
        <v>95</v>
      </c>
      <c r="BV459" s="13" t="s">
        <v>2</v>
      </c>
      <c r="BW459" s="6" t="s">
        <v>193</v>
      </c>
      <c r="BX459" s="7"/>
      <c r="BY459" s="70">
        <f t="shared" si="22"/>
        <v>107.31000000000002</v>
      </c>
      <c r="BZ459" s="71">
        <f t="shared" si="23"/>
        <v>56</v>
      </c>
      <c r="CA459" s="72">
        <f t="shared" ref="CA459" si="25">IF(BY459="","",BY459/BZ459)</f>
        <v>1.9162500000000002</v>
      </c>
    </row>
    <row r="460" spans="1:79" ht="15.6" x14ac:dyDescent="0.3">
      <c r="A460" s="12"/>
      <c r="B460" s="25"/>
      <c r="C460" s="29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61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55"/>
      <c r="BT460" s="55"/>
      <c r="BU460" s="19"/>
      <c r="BV460" s="13"/>
      <c r="BW460" s="6"/>
      <c r="BX460" s="7"/>
      <c r="BY460" s="70" t="str">
        <f t="shared" si="22"/>
        <v/>
      </c>
      <c r="BZ460" s="71">
        <f t="shared" si="23"/>
        <v>0</v>
      </c>
      <c r="CA460" s="72" t="str">
        <f t="shared" si="24"/>
        <v/>
      </c>
    </row>
    <row r="461" spans="1:79" ht="15.6" x14ac:dyDescent="0.3">
      <c r="A461" s="12"/>
      <c r="B461" s="25"/>
      <c r="C461" s="29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61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55"/>
      <c r="BT461" s="55"/>
      <c r="BU461" s="19"/>
      <c r="BV461" s="13"/>
      <c r="BW461" s="6"/>
      <c r="BX461" s="7"/>
      <c r="BY461" s="70" t="str">
        <f t="shared" si="22"/>
        <v/>
      </c>
      <c r="BZ461" s="71">
        <f t="shared" si="23"/>
        <v>0</v>
      </c>
      <c r="CA461" s="72" t="str">
        <f t="shared" si="24"/>
        <v/>
      </c>
    </row>
    <row r="462" spans="1:79" ht="15.6" x14ac:dyDescent="0.3">
      <c r="A462" s="12"/>
      <c r="B462" s="25">
        <v>100</v>
      </c>
      <c r="C462" s="29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61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>
        <v>1.6</v>
      </c>
      <c r="BD462" s="28">
        <v>2.2999999999999998</v>
      </c>
      <c r="BE462" s="28">
        <v>0.99</v>
      </c>
      <c r="BF462" s="28">
        <v>3.88</v>
      </c>
      <c r="BG462" s="28">
        <v>9.66</v>
      </c>
      <c r="BH462" s="28">
        <v>0.97</v>
      </c>
      <c r="BI462" s="28">
        <v>1.3</v>
      </c>
      <c r="BJ462" s="28">
        <v>0.95</v>
      </c>
      <c r="BK462" s="28">
        <v>0</v>
      </c>
      <c r="BL462" s="28">
        <v>0.54</v>
      </c>
      <c r="BM462" s="28">
        <v>1.3499999999999943</v>
      </c>
      <c r="BN462" s="28">
        <v>0</v>
      </c>
      <c r="BO462" s="28">
        <v>1.51</v>
      </c>
      <c r="BP462" s="28">
        <v>1.32</v>
      </c>
      <c r="BQ462" s="28">
        <v>4.47</v>
      </c>
      <c r="BR462" s="28">
        <v>1.0799999999999841</v>
      </c>
      <c r="BS462" s="55">
        <v>2.5</v>
      </c>
      <c r="BT462" s="54">
        <v>0</v>
      </c>
      <c r="BU462" s="19"/>
      <c r="BV462" s="13">
        <v>100</v>
      </c>
      <c r="BW462" s="6"/>
      <c r="BX462" s="7" t="s">
        <v>87</v>
      </c>
      <c r="BY462" s="70">
        <f t="shared" si="22"/>
        <v>34.419999999999973</v>
      </c>
      <c r="BZ462" s="71">
        <f t="shared" si="23"/>
        <v>18</v>
      </c>
      <c r="CA462" s="72">
        <f t="shared" si="24"/>
        <v>1.9122222222222207</v>
      </c>
    </row>
    <row r="463" spans="1:79" ht="15.6" x14ac:dyDescent="0.3">
      <c r="A463" s="12"/>
      <c r="B463" s="25"/>
      <c r="C463" s="29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61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55"/>
      <c r="BT463" s="55"/>
      <c r="BU463" s="19"/>
      <c r="BV463" s="13"/>
      <c r="BW463" s="6"/>
      <c r="BX463" s="7"/>
      <c r="BY463" s="70" t="str">
        <f t="shared" si="22"/>
        <v/>
      </c>
      <c r="BZ463" s="71">
        <f t="shared" si="23"/>
        <v>0</v>
      </c>
      <c r="CA463" s="72" t="str">
        <f t="shared" si="24"/>
        <v/>
      </c>
    </row>
    <row r="464" spans="1:79" ht="15.6" x14ac:dyDescent="0.3">
      <c r="A464" s="12"/>
      <c r="B464" s="25"/>
      <c r="C464" s="29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61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55"/>
      <c r="BT464" s="55"/>
      <c r="BU464" s="19"/>
      <c r="BV464" s="13"/>
      <c r="BW464" s="6"/>
      <c r="BX464" s="7"/>
      <c r="BY464" s="70" t="str">
        <f t="shared" si="22"/>
        <v/>
      </c>
      <c r="BZ464" s="71">
        <f t="shared" si="23"/>
        <v>0</v>
      </c>
      <c r="CA464" s="72" t="str">
        <f t="shared" si="24"/>
        <v/>
      </c>
    </row>
    <row r="465" spans="1:79" ht="15.6" x14ac:dyDescent="0.3">
      <c r="A465" s="12"/>
      <c r="B465" s="25"/>
      <c r="C465" s="29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61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55"/>
      <c r="BT465" s="55"/>
      <c r="BU465" s="19"/>
      <c r="BV465" s="13"/>
      <c r="BW465" s="6"/>
      <c r="BX465" s="7"/>
      <c r="BY465" s="70" t="str">
        <f t="shared" si="22"/>
        <v/>
      </c>
      <c r="BZ465" s="71">
        <f t="shared" si="23"/>
        <v>0</v>
      </c>
      <c r="CA465" s="72" t="str">
        <f t="shared" si="24"/>
        <v/>
      </c>
    </row>
    <row r="466" spans="1:79" ht="15.6" x14ac:dyDescent="0.3">
      <c r="A466" s="12"/>
      <c r="B466" s="25"/>
      <c r="C466" s="29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61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55"/>
      <c r="BT466" s="55"/>
      <c r="BU466" s="19"/>
      <c r="BV466" s="13"/>
      <c r="BW466" s="6"/>
      <c r="BX466" s="7"/>
      <c r="BY466" s="70" t="str">
        <f t="shared" si="22"/>
        <v/>
      </c>
      <c r="BZ466" s="71">
        <f t="shared" si="23"/>
        <v>0</v>
      </c>
      <c r="CA466" s="72" t="str">
        <f t="shared" si="24"/>
        <v/>
      </c>
    </row>
    <row r="467" spans="1:79" ht="15.6" x14ac:dyDescent="0.3">
      <c r="A467" s="12"/>
      <c r="B467" s="25">
        <v>101</v>
      </c>
      <c r="C467" s="29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61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>
        <v>0.7</v>
      </c>
      <c r="BD467" s="28">
        <v>5.7</v>
      </c>
      <c r="BE467" s="28">
        <v>0</v>
      </c>
      <c r="BF467" s="28">
        <v>2.58</v>
      </c>
      <c r="BG467" s="28">
        <v>2.77</v>
      </c>
      <c r="BH467" s="28">
        <v>3.88</v>
      </c>
      <c r="BI467" s="28">
        <v>1.53</v>
      </c>
      <c r="BJ467" s="28">
        <v>0</v>
      </c>
      <c r="BK467" s="28">
        <v>1.03</v>
      </c>
      <c r="BL467" s="28">
        <v>4.13</v>
      </c>
      <c r="BM467" s="28">
        <v>1.9099999999999966</v>
      </c>
      <c r="BN467" s="28">
        <v>0</v>
      </c>
      <c r="BO467" s="28">
        <v>0</v>
      </c>
      <c r="BP467" s="28">
        <v>0</v>
      </c>
      <c r="BQ467" s="28">
        <v>4.08</v>
      </c>
      <c r="BR467" s="28">
        <v>0.56999999999999318</v>
      </c>
      <c r="BS467" s="55">
        <v>0.59</v>
      </c>
      <c r="BT467" s="55">
        <v>3.54</v>
      </c>
      <c r="BU467" s="19"/>
      <c r="BV467" s="13">
        <v>101</v>
      </c>
      <c r="BW467" s="6"/>
      <c r="BX467" s="7" t="s">
        <v>88</v>
      </c>
      <c r="BY467" s="70">
        <f t="shared" si="22"/>
        <v>33.009999999999991</v>
      </c>
      <c r="BZ467" s="71">
        <f t="shared" si="23"/>
        <v>18</v>
      </c>
      <c r="CA467" s="72">
        <f t="shared" si="24"/>
        <v>1.8338888888888885</v>
      </c>
    </row>
    <row r="468" spans="1:79" ht="15.6" x14ac:dyDescent="0.3">
      <c r="A468" s="12">
        <v>96</v>
      </c>
      <c r="B468" s="25" t="s">
        <v>2</v>
      </c>
      <c r="C468" s="56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>
        <v>0</v>
      </c>
      <c r="Q468" s="28">
        <v>0.61</v>
      </c>
      <c r="R468" s="28">
        <v>0.61</v>
      </c>
      <c r="S468" s="28">
        <v>0</v>
      </c>
      <c r="T468" s="28">
        <v>0</v>
      </c>
      <c r="U468" s="28">
        <v>3.2</v>
      </c>
      <c r="V468" s="28">
        <v>3.2</v>
      </c>
      <c r="W468" s="28">
        <v>0</v>
      </c>
      <c r="X468" s="28">
        <v>3.04</v>
      </c>
      <c r="Y468" s="28">
        <v>7.02</v>
      </c>
      <c r="Z468" s="28">
        <v>3.92</v>
      </c>
      <c r="AA468" s="28"/>
      <c r="AB468" s="28"/>
      <c r="AC468" s="28">
        <v>3.65</v>
      </c>
      <c r="AD468" s="28">
        <v>0.3</v>
      </c>
      <c r="AE468" s="28">
        <v>0</v>
      </c>
      <c r="AF468" s="28">
        <v>0</v>
      </c>
      <c r="AG468" s="28">
        <v>0</v>
      </c>
      <c r="AH468" s="28">
        <v>2.2999999999999998</v>
      </c>
      <c r="AI468" s="28"/>
      <c r="AJ468" s="28">
        <v>4.4000000000000004</v>
      </c>
      <c r="AK468" s="28">
        <v>0</v>
      </c>
      <c r="AL468" s="28"/>
      <c r="AM468" s="28"/>
      <c r="AN468" s="28"/>
      <c r="AO468" s="28"/>
      <c r="AP468" s="28">
        <v>8.1999999999999993</v>
      </c>
      <c r="AQ468" s="61">
        <v>2</v>
      </c>
      <c r="AR468" s="28">
        <v>2.95</v>
      </c>
      <c r="AS468" s="28">
        <v>2.95</v>
      </c>
      <c r="AT468" s="28">
        <v>0</v>
      </c>
      <c r="AU468" s="28">
        <v>1.6</v>
      </c>
      <c r="AV468" s="28">
        <v>1.4</v>
      </c>
      <c r="AW468" s="28">
        <v>0.1</v>
      </c>
      <c r="AX468" s="28">
        <v>0</v>
      </c>
      <c r="AY468" s="28">
        <v>0</v>
      </c>
      <c r="AZ468" s="28">
        <v>0.3</v>
      </c>
      <c r="BA468" s="28">
        <v>0</v>
      </c>
      <c r="BB468" s="28">
        <v>0.2</v>
      </c>
      <c r="BC468" s="28">
        <v>0</v>
      </c>
      <c r="BD468" s="28">
        <v>0</v>
      </c>
      <c r="BE468" s="28">
        <v>0</v>
      </c>
      <c r="BF468" s="28">
        <v>0</v>
      </c>
      <c r="BG468" s="28">
        <v>0</v>
      </c>
      <c r="BH468" s="28">
        <v>9.18</v>
      </c>
      <c r="BI468" s="28">
        <v>0</v>
      </c>
      <c r="BJ468" s="28">
        <v>2.87</v>
      </c>
      <c r="BK468" s="28"/>
      <c r="BL468" s="28"/>
      <c r="BM468" s="28"/>
      <c r="BN468" s="28"/>
      <c r="BO468" s="28"/>
      <c r="BP468" s="28"/>
      <c r="BQ468" s="28"/>
      <c r="BR468" s="28"/>
      <c r="BS468" s="55"/>
      <c r="BT468" s="55"/>
      <c r="BU468" s="19">
        <v>96</v>
      </c>
      <c r="BV468" s="13" t="s">
        <v>2</v>
      </c>
      <c r="BW468" s="6" t="s">
        <v>194</v>
      </c>
      <c r="BX468" s="7"/>
      <c r="BY468" s="70">
        <f t="shared" si="22"/>
        <v>64.000000000000014</v>
      </c>
      <c r="BZ468" s="71">
        <f t="shared" si="23"/>
        <v>40</v>
      </c>
      <c r="CA468" s="72">
        <f t="shared" si="24"/>
        <v>1.6000000000000003</v>
      </c>
    </row>
    <row r="469" spans="1:79" ht="15.6" x14ac:dyDescent="0.3">
      <c r="A469" s="12">
        <v>97</v>
      </c>
      <c r="B469" s="25" t="s">
        <v>2</v>
      </c>
      <c r="C469" s="56"/>
      <c r="D469" s="28">
        <v>0.45500000000000002</v>
      </c>
      <c r="E469" s="28">
        <v>0.45500000000000002</v>
      </c>
      <c r="F469" s="28">
        <v>4.42</v>
      </c>
      <c r="G469" s="28">
        <v>4.42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0.31</v>
      </c>
      <c r="O469" s="28">
        <v>0.61</v>
      </c>
      <c r="P469" s="28">
        <v>0.91</v>
      </c>
      <c r="Q469" s="28">
        <v>1.22</v>
      </c>
      <c r="R469" s="28">
        <v>1.22</v>
      </c>
      <c r="S469" s="28">
        <v>0</v>
      </c>
      <c r="T469" s="28">
        <v>0</v>
      </c>
      <c r="U469" s="28">
        <v>0</v>
      </c>
      <c r="V469" s="28">
        <v>0.91</v>
      </c>
      <c r="W469" s="28">
        <v>7.01</v>
      </c>
      <c r="X469" s="28">
        <v>2.44</v>
      </c>
      <c r="Y469" s="28">
        <v>0</v>
      </c>
      <c r="Z469" s="28">
        <v>8.27</v>
      </c>
      <c r="AA469" s="28">
        <v>5.0999999999999996</v>
      </c>
      <c r="AB469" s="28">
        <v>5.0999999999999996</v>
      </c>
      <c r="AC469" s="28">
        <v>1.1000000000000001</v>
      </c>
      <c r="AD469" s="28">
        <v>0.6</v>
      </c>
      <c r="AE469" s="28">
        <v>0</v>
      </c>
      <c r="AF469" s="28">
        <v>1.3</v>
      </c>
      <c r="AG469" s="28">
        <v>0</v>
      </c>
      <c r="AH469" s="28">
        <v>0.9</v>
      </c>
      <c r="AI469" s="28">
        <v>4</v>
      </c>
      <c r="AJ469" s="28">
        <v>0.8</v>
      </c>
      <c r="AK469" s="28">
        <v>1.1000000000000001</v>
      </c>
      <c r="AL469" s="28">
        <v>0</v>
      </c>
      <c r="AM469" s="28">
        <v>0</v>
      </c>
      <c r="AN469" s="28">
        <v>0</v>
      </c>
      <c r="AO469" s="28">
        <v>0.1</v>
      </c>
      <c r="AP469" s="28">
        <v>3.8</v>
      </c>
      <c r="AQ469" s="61">
        <v>5.9</v>
      </c>
      <c r="AR469" s="28">
        <v>2.6</v>
      </c>
      <c r="AS469" s="28">
        <v>2.6</v>
      </c>
      <c r="AT469" s="28">
        <v>0</v>
      </c>
      <c r="AU469" s="28">
        <v>0.5</v>
      </c>
      <c r="AV469" s="28">
        <v>0.1</v>
      </c>
      <c r="AW469" s="28">
        <v>0.3</v>
      </c>
      <c r="AX469" s="28">
        <v>1.1000000000000001</v>
      </c>
      <c r="AY469" s="28">
        <v>0.1</v>
      </c>
      <c r="AZ469" s="28">
        <v>0.2</v>
      </c>
      <c r="BA469" s="28">
        <v>0.60000000000000009</v>
      </c>
      <c r="BB469" s="28">
        <v>0</v>
      </c>
      <c r="BC469" s="28">
        <v>0.2</v>
      </c>
      <c r="BD469" s="28">
        <v>0.7</v>
      </c>
      <c r="BE469" s="28">
        <v>0.33</v>
      </c>
      <c r="BF469" s="28">
        <v>2.99</v>
      </c>
      <c r="BG469" s="28">
        <v>4.62</v>
      </c>
      <c r="BH469" s="28">
        <v>0.28000000000000003</v>
      </c>
      <c r="BI469" s="28">
        <v>0</v>
      </c>
      <c r="BJ469" s="28">
        <v>0</v>
      </c>
      <c r="BK469" s="28"/>
      <c r="BL469" s="28"/>
      <c r="BM469" s="28"/>
      <c r="BN469" s="28"/>
      <c r="BO469" s="28"/>
      <c r="BP469" s="28"/>
      <c r="BQ469" s="28"/>
      <c r="BR469" s="28"/>
      <c r="BS469" s="55"/>
      <c r="BT469" s="55"/>
      <c r="BU469" s="19">
        <v>97</v>
      </c>
      <c r="BV469" s="13" t="s">
        <v>2</v>
      </c>
      <c r="BW469" s="6" t="s">
        <v>195</v>
      </c>
      <c r="BX469" s="7"/>
      <c r="BY469" s="70">
        <f t="shared" si="22"/>
        <v>79.669999999999973</v>
      </c>
      <c r="BZ469" s="71">
        <f t="shared" si="23"/>
        <v>59</v>
      </c>
      <c r="CA469" s="72">
        <f t="shared" si="24"/>
        <v>1.350338983050847</v>
      </c>
    </row>
    <row r="470" spans="1:79" ht="15.6" x14ac:dyDescent="0.3">
      <c r="A470" s="12"/>
      <c r="B470" s="25"/>
      <c r="C470" s="29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61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55"/>
      <c r="BT470" s="55"/>
      <c r="BU470" s="19"/>
      <c r="BV470" s="13"/>
      <c r="BW470" s="6"/>
      <c r="BX470" s="7"/>
      <c r="BY470" s="70" t="str">
        <f t="shared" si="22"/>
        <v/>
      </c>
      <c r="BZ470" s="71">
        <f t="shared" si="23"/>
        <v>0</v>
      </c>
      <c r="CA470" s="72" t="str">
        <f t="shared" si="24"/>
        <v/>
      </c>
    </row>
    <row r="471" spans="1:79" ht="15.6" x14ac:dyDescent="0.3">
      <c r="A471" s="12"/>
      <c r="B471" s="25"/>
      <c r="C471" s="29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61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55"/>
      <c r="BT471" s="55"/>
      <c r="BU471" s="19"/>
      <c r="BV471" s="13"/>
      <c r="BW471" s="6"/>
      <c r="BX471" s="7"/>
      <c r="BY471" s="70" t="str">
        <f t="shared" si="22"/>
        <v/>
      </c>
      <c r="BZ471" s="71">
        <f t="shared" si="23"/>
        <v>0</v>
      </c>
      <c r="CA471" s="72" t="str">
        <f t="shared" si="24"/>
        <v/>
      </c>
    </row>
    <row r="472" spans="1:79" ht="15.6" x14ac:dyDescent="0.3">
      <c r="A472" s="12"/>
      <c r="B472" s="25">
        <v>102</v>
      </c>
      <c r="C472" s="29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61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>
        <v>0</v>
      </c>
      <c r="BD472" s="28">
        <v>3.4</v>
      </c>
      <c r="BE472" s="28">
        <v>0</v>
      </c>
      <c r="BF472" s="28">
        <v>0</v>
      </c>
      <c r="BG472" s="28">
        <v>2.04</v>
      </c>
      <c r="BH472" s="28">
        <v>3.97</v>
      </c>
      <c r="BI472" s="28">
        <v>1.1599999999999999</v>
      </c>
      <c r="BJ472" s="28">
        <v>0</v>
      </c>
      <c r="BK472" s="28">
        <v>1.1200000000000001</v>
      </c>
      <c r="BL472" s="28">
        <v>3.89</v>
      </c>
      <c r="BM472" s="28">
        <v>3.210000000000008</v>
      </c>
      <c r="BN472" s="28">
        <v>0</v>
      </c>
      <c r="BO472" s="28">
        <v>0</v>
      </c>
      <c r="BP472" s="28">
        <v>0</v>
      </c>
      <c r="BQ472" s="28">
        <v>0</v>
      </c>
      <c r="BR472" s="28">
        <v>1.8400000000000034</v>
      </c>
      <c r="BS472" s="55">
        <v>3.4</v>
      </c>
      <c r="BT472" s="55">
        <v>6.37</v>
      </c>
      <c r="BU472" s="19"/>
      <c r="BV472" s="13">
        <v>102</v>
      </c>
      <c r="BW472" s="6"/>
      <c r="BX472" s="7" t="s">
        <v>89</v>
      </c>
      <c r="BY472" s="70">
        <f t="shared" si="22"/>
        <v>30.400000000000013</v>
      </c>
      <c r="BZ472" s="71">
        <f t="shared" si="23"/>
        <v>18</v>
      </c>
      <c r="CA472" s="72">
        <f t="shared" si="24"/>
        <v>1.6888888888888896</v>
      </c>
    </row>
    <row r="473" spans="1:79" ht="15.6" x14ac:dyDescent="0.3">
      <c r="A473" s="12">
        <v>98</v>
      </c>
      <c r="B473" s="25" t="s">
        <v>2</v>
      </c>
      <c r="C473" s="56"/>
      <c r="D473" s="28">
        <v>0.61</v>
      </c>
      <c r="E473" s="28">
        <v>0.61</v>
      </c>
      <c r="F473" s="28">
        <v>0.91500000000000004</v>
      </c>
      <c r="G473" s="28">
        <v>0.91500000000000004</v>
      </c>
      <c r="H473" s="28">
        <v>0</v>
      </c>
      <c r="I473" s="28">
        <v>0</v>
      </c>
      <c r="J473" s="28">
        <v>10.38</v>
      </c>
      <c r="K473" s="28">
        <v>0.61</v>
      </c>
      <c r="L473" s="28">
        <v>0.30499999999999999</v>
      </c>
      <c r="M473" s="28">
        <v>0.30499999999999999</v>
      </c>
      <c r="N473" s="28">
        <v>0.31</v>
      </c>
      <c r="O473" s="28">
        <v>0.31</v>
      </c>
      <c r="P473" s="28">
        <v>0</v>
      </c>
      <c r="Q473" s="28">
        <v>0.45500000000000002</v>
      </c>
      <c r="R473" s="28">
        <v>0.45500000000000002</v>
      </c>
      <c r="S473" s="28">
        <v>0.91</v>
      </c>
      <c r="T473" s="28">
        <v>0</v>
      </c>
      <c r="U473" s="28">
        <v>3.09</v>
      </c>
      <c r="V473" s="28">
        <v>1.53</v>
      </c>
      <c r="W473" s="28">
        <v>0</v>
      </c>
      <c r="X473" s="28">
        <v>0.61</v>
      </c>
      <c r="Y473" s="28">
        <v>0</v>
      </c>
      <c r="Z473" s="28">
        <v>5.42</v>
      </c>
      <c r="AA473" s="28">
        <v>2.8250000000000002</v>
      </c>
      <c r="AB473" s="28">
        <v>2.8250000000000002</v>
      </c>
      <c r="AC473" s="28">
        <v>6.3</v>
      </c>
      <c r="AD473" s="28">
        <v>1.55</v>
      </c>
      <c r="AE473" s="28">
        <v>0.1</v>
      </c>
      <c r="AF473" s="28"/>
      <c r="AG473" s="28"/>
      <c r="AH473" s="28">
        <v>4.7</v>
      </c>
      <c r="AI473" s="28"/>
      <c r="AJ473" s="28"/>
      <c r="AK473" s="28"/>
      <c r="AL473" s="28"/>
      <c r="AM473" s="28"/>
      <c r="AN473" s="28"/>
      <c r="AO473" s="28"/>
      <c r="AP473" s="28"/>
      <c r="AQ473" s="61"/>
      <c r="AR473" s="28"/>
      <c r="AS473" s="28"/>
      <c r="AT473" s="28"/>
      <c r="AU473" s="28">
        <v>0.5</v>
      </c>
      <c r="AV473" s="28">
        <v>0</v>
      </c>
      <c r="AW473" s="28">
        <v>0</v>
      </c>
      <c r="AX473" s="28">
        <v>0</v>
      </c>
      <c r="AY473" s="28">
        <v>0.8</v>
      </c>
      <c r="AZ473" s="28">
        <v>0</v>
      </c>
      <c r="BA473" s="28">
        <v>0</v>
      </c>
      <c r="BB473" s="28">
        <v>0</v>
      </c>
      <c r="BC473" s="28">
        <v>0.8</v>
      </c>
      <c r="BD473" s="28">
        <v>0.3</v>
      </c>
      <c r="BE473" s="28">
        <v>0</v>
      </c>
      <c r="BF473" s="28">
        <v>4.01</v>
      </c>
      <c r="BG473" s="28">
        <v>1.5</v>
      </c>
      <c r="BH473" s="28">
        <v>3.4400000000000004</v>
      </c>
      <c r="BI473" s="28">
        <v>1.88</v>
      </c>
      <c r="BJ473" s="28">
        <v>0.76</v>
      </c>
      <c r="BK473" s="28"/>
      <c r="BL473" s="28"/>
      <c r="BM473" s="28"/>
      <c r="BN473" s="28"/>
      <c r="BO473" s="28"/>
      <c r="BP473" s="28"/>
      <c r="BQ473" s="28"/>
      <c r="BR473" s="28"/>
      <c r="BS473" s="55"/>
      <c r="BT473" s="55"/>
      <c r="BU473" s="19">
        <v>98</v>
      </c>
      <c r="BV473" s="13" t="s">
        <v>2</v>
      </c>
      <c r="BW473" s="6" t="s">
        <v>196</v>
      </c>
      <c r="BX473" s="7"/>
      <c r="BY473" s="70">
        <f t="shared" si="22"/>
        <v>60.029999999999987</v>
      </c>
      <c r="BZ473" s="71">
        <f t="shared" si="23"/>
        <v>45</v>
      </c>
      <c r="CA473" s="72">
        <f t="shared" si="24"/>
        <v>1.3339999999999996</v>
      </c>
    </row>
    <row r="474" spans="1:79" ht="15.6" x14ac:dyDescent="0.3">
      <c r="A474" s="12"/>
      <c r="B474" s="25"/>
      <c r="C474" s="29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61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55"/>
      <c r="BT474" s="55"/>
      <c r="BU474" s="19"/>
      <c r="BV474" s="13"/>
      <c r="BW474" s="6"/>
      <c r="BX474" s="7"/>
      <c r="BY474" s="70" t="str">
        <f t="shared" si="22"/>
        <v/>
      </c>
      <c r="BZ474" s="71">
        <f t="shared" si="23"/>
        <v>0</v>
      </c>
      <c r="CA474" s="72" t="str">
        <f t="shared" si="24"/>
        <v/>
      </c>
    </row>
    <row r="475" spans="1:79" ht="15.6" x14ac:dyDescent="0.3">
      <c r="A475" s="12">
        <v>99</v>
      </c>
      <c r="B475" s="25" t="s">
        <v>2</v>
      </c>
      <c r="C475" s="56"/>
      <c r="D475" s="28">
        <v>1.06</v>
      </c>
      <c r="E475" s="28">
        <v>1.06</v>
      </c>
      <c r="F475" s="28">
        <v>0.76</v>
      </c>
      <c r="G475" s="28">
        <v>0.76</v>
      </c>
      <c r="H475" s="28">
        <v>5.64</v>
      </c>
      <c r="I475" s="28">
        <v>5.64</v>
      </c>
      <c r="J475" s="28">
        <v>3.04</v>
      </c>
      <c r="K475" s="28">
        <v>0.31</v>
      </c>
      <c r="L475" s="28">
        <v>0</v>
      </c>
      <c r="M475" s="28">
        <v>0</v>
      </c>
      <c r="N475" s="28">
        <v>0.31</v>
      </c>
      <c r="O475" s="28">
        <v>0</v>
      </c>
      <c r="P475" s="28">
        <v>0</v>
      </c>
      <c r="Q475" s="28">
        <v>0.90500000000000003</v>
      </c>
      <c r="R475" s="28">
        <v>0.90500000000000003</v>
      </c>
      <c r="S475" s="28">
        <v>2.42</v>
      </c>
      <c r="T475" s="28">
        <v>0.91</v>
      </c>
      <c r="U475" s="28">
        <v>0</v>
      </c>
      <c r="V475" s="28">
        <v>0.31</v>
      </c>
      <c r="W475" s="28">
        <v>0</v>
      </c>
      <c r="X475" s="28">
        <v>0</v>
      </c>
      <c r="Y475" s="28">
        <v>0</v>
      </c>
      <c r="Z475" s="28">
        <v>1.19</v>
      </c>
      <c r="AA475" s="28">
        <v>0.95</v>
      </c>
      <c r="AB475" s="28">
        <v>0.95</v>
      </c>
      <c r="AC475" s="28">
        <v>9.5</v>
      </c>
      <c r="AD475" s="28"/>
      <c r="AE475" s="28">
        <v>0.4</v>
      </c>
      <c r="AF475" s="28">
        <v>1</v>
      </c>
      <c r="AG475" s="28">
        <v>0</v>
      </c>
      <c r="AH475" s="28">
        <v>1.7</v>
      </c>
      <c r="AI475" s="28">
        <v>0</v>
      </c>
      <c r="AJ475" s="28"/>
      <c r="AK475" s="28">
        <v>0</v>
      </c>
      <c r="AL475" s="28">
        <v>0</v>
      </c>
      <c r="AM475" s="28">
        <v>0</v>
      </c>
      <c r="AN475" s="28">
        <v>0</v>
      </c>
      <c r="AO475" s="28"/>
      <c r="AP475" s="28"/>
      <c r="AQ475" s="61">
        <v>3.6</v>
      </c>
      <c r="AR475" s="28">
        <v>3.25</v>
      </c>
      <c r="AS475" s="28">
        <v>3.25</v>
      </c>
      <c r="AT475" s="28"/>
      <c r="AU475" s="28"/>
      <c r="AV475" s="28">
        <v>0</v>
      </c>
      <c r="AW475" s="28">
        <v>0</v>
      </c>
      <c r="AX475" s="28">
        <v>0</v>
      </c>
      <c r="AY475" s="28">
        <v>0</v>
      </c>
      <c r="AZ475" s="28">
        <v>0.1</v>
      </c>
      <c r="BA475" s="28">
        <v>2.08</v>
      </c>
      <c r="BB475" s="28">
        <v>0.2</v>
      </c>
      <c r="BC475" s="28">
        <v>0</v>
      </c>
      <c r="BD475" s="28">
        <v>0</v>
      </c>
      <c r="BE475" s="28">
        <v>4.91</v>
      </c>
      <c r="BF475" s="28">
        <v>0</v>
      </c>
      <c r="BG475" s="28">
        <v>5.59</v>
      </c>
      <c r="BH475" s="28">
        <v>0</v>
      </c>
      <c r="BI475" s="28">
        <v>0</v>
      </c>
      <c r="BJ475" s="28">
        <v>0</v>
      </c>
      <c r="BK475" s="28"/>
      <c r="BL475" s="28"/>
      <c r="BM475" s="28"/>
      <c r="BN475" s="28"/>
      <c r="BO475" s="28"/>
      <c r="BP475" s="28"/>
      <c r="BQ475" s="28"/>
      <c r="BR475" s="28"/>
      <c r="BS475" s="55"/>
      <c r="BT475" s="55"/>
      <c r="BU475" s="19">
        <v>99</v>
      </c>
      <c r="BV475" s="13" t="s">
        <v>2</v>
      </c>
      <c r="BW475" s="6" t="s">
        <v>197</v>
      </c>
      <c r="BX475" s="7"/>
      <c r="BY475" s="70">
        <f t="shared" si="22"/>
        <v>62.7</v>
      </c>
      <c r="BZ475" s="71">
        <f t="shared" si="23"/>
        <v>53</v>
      </c>
      <c r="CA475" s="72">
        <f t="shared" si="24"/>
        <v>1.1830188679245284</v>
      </c>
    </row>
    <row r="476" spans="1:79" ht="15.6" x14ac:dyDescent="0.3">
      <c r="A476" s="12"/>
      <c r="B476" s="25"/>
      <c r="C476" s="29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61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55"/>
      <c r="BT476" s="55"/>
      <c r="BU476" s="19"/>
      <c r="BV476" s="13"/>
      <c r="BW476" s="6"/>
      <c r="BX476" s="7"/>
      <c r="BY476" s="70" t="str">
        <f t="shared" si="22"/>
        <v/>
      </c>
      <c r="BZ476" s="71">
        <f t="shared" si="23"/>
        <v>0</v>
      </c>
      <c r="CA476" s="72" t="str">
        <f t="shared" si="24"/>
        <v/>
      </c>
    </row>
    <row r="477" spans="1:79" ht="15.6" x14ac:dyDescent="0.3">
      <c r="A477" s="12"/>
      <c r="B477" s="25">
        <v>103</v>
      </c>
      <c r="C477" s="29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61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>
        <v>0</v>
      </c>
      <c r="BD477" s="28">
        <v>0.2</v>
      </c>
      <c r="BE477" s="28">
        <v>2.4300000000000002</v>
      </c>
      <c r="BF477" s="28">
        <v>1.04</v>
      </c>
      <c r="BG477" s="28">
        <v>0.63</v>
      </c>
      <c r="BH477" s="28">
        <v>0.21</v>
      </c>
      <c r="BI477" s="28">
        <v>0</v>
      </c>
      <c r="BJ477" s="28">
        <v>0</v>
      </c>
      <c r="BK477" s="28">
        <v>0</v>
      </c>
      <c r="BL477" s="28">
        <v>2.79</v>
      </c>
      <c r="BM477" s="28">
        <v>0</v>
      </c>
      <c r="BN477" s="28">
        <v>0</v>
      </c>
      <c r="BO477" s="28">
        <v>3.66</v>
      </c>
      <c r="BP477" s="28">
        <v>0.87</v>
      </c>
      <c r="BQ477" s="28">
        <v>0</v>
      </c>
      <c r="BR477" s="28">
        <v>0.89000000000001478</v>
      </c>
      <c r="BS477" s="55">
        <v>5.23</v>
      </c>
      <c r="BT477" s="55">
        <v>2.11</v>
      </c>
      <c r="BU477" s="19"/>
      <c r="BV477" s="13">
        <v>103</v>
      </c>
      <c r="BW477" s="6"/>
      <c r="BX477" s="7" t="s">
        <v>89</v>
      </c>
      <c r="BY477" s="70">
        <f t="shared" si="22"/>
        <v>20.060000000000016</v>
      </c>
      <c r="BZ477" s="71">
        <f t="shared" si="23"/>
        <v>18</v>
      </c>
      <c r="CA477" s="72">
        <f t="shared" si="24"/>
        <v>1.1144444444444455</v>
      </c>
    </row>
    <row r="478" spans="1:79" ht="15.6" x14ac:dyDescent="0.3">
      <c r="A478" s="12"/>
      <c r="B478" s="25"/>
      <c r="C478" s="29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61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55"/>
      <c r="BT478" s="55"/>
      <c r="BU478" s="19"/>
      <c r="BV478" s="13"/>
      <c r="BW478" s="6"/>
      <c r="BX478" s="7"/>
      <c r="BY478" s="70" t="str">
        <f t="shared" si="22"/>
        <v/>
      </c>
      <c r="BZ478" s="71">
        <f t="shared" si="23"/>
        <v>0</v>
      </c>
      <c r="CA478" s="72" t="str">
        <f t="shared" si="24"/>
        <v/>
      </c>
    </row>
    <row r="479" spans="1:79" ht="15.6" x14ac:dyDescent="0.3">
      <c r="A479" s="12"/>
      <c r="B479" s="25"/>
      <c r="C479" s="29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61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55"/>
      <c r="BT479" s="55"/>
      <c r="BU479" s="19"/>
      <c r="BV479" s="13"/>
      <c r="BW479" s="6"/>
      <c r="BX479" s="7"/>
      <c r="BY479" s="70" t="str">
        <f t="shared" si="22"/>
        <v/>
      </c>
      <c r="BZ479" s="71">
        <f t="shared" si="23"/>
        <v>0</v>
      </c>
      <c r="CA479" s="72" t="str">
        <f t="shared" si="24"/>
        <v/>
      </c>
    </row>
    <row r="480" spans="1:79" ht="15.6" x14ac:dyDescent="0.3">
      <c r="A480" s="12"/>
      <c r="B480" s="25"/>
      <c r="C480" s="29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61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55"/>
      <c r="BT480" s="55"/>
      <c r="BU480" s="19"/>
      <c r="BV480" s="13"/>
      <c r="BW480" s="6"/>
      <c r="BX480" s="7"/>
      <c r="BY480" s="70" t="str">
        <f t="shared" si="22"/>
        <v/>
      </c>
      <c r="BZ480" s="71">
        <f t="shared" si="23"/>
        <v>0</v>
      </c>
      <c r="CA480" s="72" t="str">
        <f t="shared" si="24"/>
        <v/>
      </c>
    </row>
    <row r="481" spans="1:79" ht="15.6" x14ac:dyDescent="0.3">
      <c r="A481" s="12">
        <v>100</v>
      </c>
      <c r="B481" s="25" t="s">
        <v>2</v>
      </c>
      <c r="C481" s="56"/>
      <c r="D481" s="28">
        <v>0.30499999999999999</v>
      </c>
      <c r="E481" s="28">
        <v>0.30499999999999999</v>
      </c>
      <c r="F481" s="28">
        <v>0.45500000000000002</v>
      </c>
      <c r="G481" s="28">
        <v>0.45500000000000002</v>
      </c>
      <c r="H481" s="28">
        <v>6.8650000000000002</v>
      </c>
      <c r="I481" s="28">
        <v>6.8650000000000002</v>
      </c>
      <c r="J481" s="28"/>
      <c r="K481" s="28">
        <v>0.61</v>
      </c>
      <c r="L481" s="28">
        <v>0.155</v>
      </c>
      <c r="M481" s="28">
        <v>0.155</v>
      </c>
      <c r="N481" s="28">
        <v>0.31</v>
      </c>
      <c r="O481" s="28">
        <v>0.155</v>
      </c>
      <c r="P481" s="28">
        <v>0.155</v>
      </c>
      <c r="Q481" s="28">
        <v>0.30499999999999999</v>
      </c>
      <c r="R481" s="28">
        <v>0.30499999999999999</v>
      </c>
      <c r="S481" s="28">
        <v>0</v>
      </c>
      <c r="T481" s="28">
        <v>0.61</v>
      </c>
      <c r="U481" s="28">
        <v>0</v>
      </c>
      <c r="V481" s="28">
        <v>0.91</v>
      </c>
      <c r="W481" s="28">
        <v>0</v>
      </c>
      <c r="X481" s="28">
        <v>0</v>
      </c>
      <c r="Y481" s="28">
        <v>0</v>
      </c>
      <c r="Z481" s="28">
        <v>1.36</v>
      </c>
      <c r="AA481" s="28">
        <v>0.65</v>
      </c>
      <c r="AB481" s="28">
        <v>0.65</v>
      </c>
      <c r="AC481" s="28">
        <v>3.3</v>
      </c>
      <c r="AD481" s="28">
        <v>8</v>
      </c>
      <c r="AE481" s="28">
        <v>1.5</v>
      </c>
      <c r="AF481" s="28">
        <v>5.2</v>
      </c>
      <c r="AG481" s="28">
        <v>0.4</v>
      </c>
      <c r="AH481" s="28">
        <v>0</v>
      </c>
      <c r="AI481" s="28">
        <v>0.2</v>
      </c>
      <c r="AJ481" s="28">
        <v>0.1</v>
      </c>
      <c r="AK481" s="28">
        <v>1.7</v>
      </c>
      <c r="AL481" s="28">
        <v>5.5</v>
      </c>
      <c r="AM481" s="28">
        <v>0</v>
      </c>
      <c r="AN481" s="28">
        <v>2.2000000000000002</v>
      </c>
      <c r="AO481" s="28">
        <v>0.2</v>
      </c>
      <c r="AP481" s="28">
        <v>0</v>
      </c>
      <c r="AQ481" s="61">
        <v>0</v>
      </c>
      <c r="AR481" s="28"/>
      <c r="AS481" s="28"/>
      <c r="AT481" s="28"/>
      <c r="AU481" s="28">
        <v>0</v>
      </c>
      <c r="AV481" s="28">
        <v>0</v>
      </c>
      <c r="AW481" s="28">
        <v>1.2</v>
      </c>
      <c r="AX481" s="28">
        <v>0</v>
      </c>
      <c r="AY481" s="28">
        <v>0</v>
      </c>
      <c r="AZ481" s="28">
        <v>3.3333333333333333E-2</v>
      </c>
      <c r="BA481" s="28">
        <v>6.6666666666666666E-2</v>
      </c>
      <c r="BB481" s="28">
        <v>0</v>
      </c>
      <c r="BC481" s="28">
        <v>0</v>
      </c>
      <c r="BD481" s="28">
        <v>1.2</v>
      </c>
      <c r="BE481" s="28">
        <v>0</v>
      </c>
      <c r="BF481" s="28">
        <v>0</v>
      </c>
      <c r="BG481" s="28">
        <v>1.75</v>
      </c>
      <c r="BH481" s="28">
        <v>0</v>
      </c>
      <c r="BI481" s="28">
        <v>0</v>
      </c>
      <c r="BJ481" s="28">
        <v>0</v>
      </c>
      <c r="BK481" s="28"/>
      <c r="BL481" s="28"/>
      <c r="BM481" s="28"/>
      <c r="BN481" s="28"/>
      <c r="BO481" s="28"/>
      <c r="BP481" s="28"/>
      <c r="BQ481" s="28"/>
      <c r="BR481" s="28"/>
      <c r="BS481" s="55"/>
      <c r="BT481" s="55"/>
      <c r="BU481" s="19">
        <v>100</v>
      </c>
      <c r="BV481" s="13" t="s">
        <v>2</v>
      </c>
      <c r="BW481" s="6" t="s">
        <v>198</v>
      </c>
      <c r="BX481" s="7"/>
      <c r="BY481" s="70">
        <f t="shared" si="22"/>
        <v>54.130000000000017</v>
      </c>
      <c r="BZ481" s="71">
        <f t="shared" si="23"/>
        <v>55</v>
      </c>
      <c r="CA481" s="72">
        <f t="shared" si="24"/>
        <v>0.98418181818181849</v>
      </c>
    </row>
    <row r="482" spans="1:79" ht="15.6" x14ac:dyDescent="0.3">
      <c r="A482" s="12"/>
      <c r="B482" s="25">
        <v>104</v>
      </c>
      <c r="C482" s="29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61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>
        <v>0.17</v>
      </c>
      <c r="BD482" s="28">
        <v>0.1</v>
      </c>
      <c r="BE482" s="28">
        <v>0</v>
      </c>
      <c r="BF482" s="28">
        <v>0.47</v>
      </c>
      <c r="BG482" s="28">
        <v>0</v>
      </c>
      <c r="BH482" s="28">
        <v>0.25</v>
      </c>
      <c r="BI482" s="28">
        <v>0</v>
      </c>
      <c r="BJ482" s="28">
        <v>1.22</v>
      </c>
      <c r="BK482" s="28">
        <v>0</v>
      </c>
      <c r="BL482" s="28">
        <v>0.63</v>
      </c>
      <c r="BM482" s="28">
        <v>1.59</v>
      </c>
      <c r="BN482" s="28">
        <v>3.2000000000000171</v>
      </c>
      <c r="BO482" s="28">
        <v>8.48</v>
      </c>
      <c r="BP482" s="28">
        <v>1.4</v>
      </c>
      <c r="BQ482" s="28">
        <v>1.66</v>
      </c>
      <c r="BR482" s="28">
        <v>0</v>
      </c>
      <c r="BS482" s="55">
        <v>3.28</v>
      </c>
      <c r="BT482" s="55">
        <v>3.32</v>
      </c>
      <c r="BU482" s="19"/>
      <c r="BV482" s="13">
        <v>104</v>
      </c>
      <c r="BW482" s="6"/>
      <c r="BX482" s="7" t="s">
        <v>90</v>
      </c>
      <c r="BY482" s="70">
        <f t="shared" si="22"/>
        <v>25.770000000000017</v>
      </c>
      <c r="BZ482" s="71">
        <f t="shared" si="23"/>
        <v>18</v>
      </c>
      <c r="CA482" s="72">
        <f t="shared" si="24"/>
        <v>1.4316666666666675</v>
      </c>
    </row>
    <row r="483" spans="1:79" ht="15.6" x14ac:dyDescent="0.3">
      <c r="A483" s="12"/>
      <c r="B483" s="25"/>
      <c r="C483" s="29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61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55"/>
      <c r="BT483" s="55"/>
      <c r="BU483" s="19"/>
      <c r="BV483" s="13"/>
      <c r="BW483" s="6"/>
      <c r="BX483" s="7"/>
      <c r="BY483" s="70" t="str">
        <f t="shared" si="22"/>
        <v/>
      </c>
      <c r="BZ483" s="71">
        <f t="shared" si="23"/>
        <v>0</v>
      </c>
      <c r="CA483" s="72" t="str">
        <f t="shared" si="24"/>
        <v/>
      </c>
    </row>
    <row r="484" spans="1:79" ht="15.6" x14ac:dyDescent="0.3">
      <c r="A484" s="12"/>
      <c r="B484" s="25"/>
      <c r="C484" s="29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61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55"/>
      <c r="BT484" s="55"/>
      <c r="BU484" s="19"/>
      <c r="BV484" s="13"/>
      <c r="BW484" s="6"/>
      <c r="BX484" s="7"/>
      <c r="BY484" s="70" t="str">
        <f t="shared" si="22"/>
        <v/>
      </c>
      <c r="BZ484" s="71">
        <f t="shared" si="23"/>
        <v>0</v>
      </c>
      <c r="CA484" s="72" t="str">
        <f t="shared" si="24"/>
        <v/>
      </c>
    </row>
    <row r="485" spans="1:79" ht="15.6" x14ac:dyDescent="0.3">
      <c r="A485" s="12"/>
      <c r="B485" s="25"/>
      <c r="C485" s="29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61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55"/>
      <c r="BT485" s="55"/>
      <c r="BU485" s="19"/>
      <c r="BV485" s="13"/>
      <c r="BW485" s="6"/>
      <c r="BX485" s="7"/>
      <c r="BY485" s="70" t="str">
        <f t="shared" si="22"/>
        <v/>
      </c>
      <c r="BZ485" s="71">
        <f t="shared" si="23"/>
        <v>0</v>
      </c>
      <c r="CA485" s="72" t="str">
        <f t="shared" si="24"/>
        <v/>
      </c>
    </row>
    <row r="486" spans="1:79" ht="15.6" x14ac:dyDescent="0.3">
      <c r="A486" s="12"/>
      <c r="B486" s="25"/>
      <c r="C486" s="2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61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55"/>
      <c r="BT486" s="55"/>
      <c r="BU486" s="19"/>
      <c r="BV486" s="13"/>
      <c r="BW486" s="6"/>
      <c r="BX486" s="7"/>
      <c r="BY486" s="70" t="str">
        <f t="shared" si="22"/>
        <v/>
      </c>
      <c r="BZ486" s="71">
        <f t="shared" si="23"/>
        <v>0</v>
      </c>
      <c r="CA486" s="72" t="str">
        <f t="shared" si="24"/>
        <v/>
      </c>
    </row>
    <row r="487" spans="1:79" ht="15.6" x14ac:dyDescent="0.3">
      <c r="A487" s="12"/>
      <c r="B487" s="25">
        <v>105</v>
      </c>
      <c r="C487" s="29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61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>
        <v>0</v>
      </c>
      <c r="BD487" s="28">
        <v>0</v>
      </c>
      <c r="BE487" s="28">
        <v>0</v>
      </c>
      <c r="BF487" s="28">
        <v>0</v>
      </c>
      <c r="BG487" s="28">
        <v>0</v>
      </c>
      <c r="BH487" s="28">
        <v>0.97</v>
      </c>
      <c r="BI487" s="28">
        <v>0</v>
      </c>
      <c r="BJ487" s="28">
        <v>0</v>
      </c>
      <c r="BK487" s="28">
        <v>0</v>
      </c>
      <c r="BL487" s="28">
        <v>0</v>
      </c>
      <c r="BM487" s="28">
        <v>0</v>
      </c>
      <c r="BN487" s="28">
        <v>0</v>
      </c>
      <c r="BO487" s="28">
        <v>0</v>
      </c>
      <c r="BP487" s="28">
        <v>6.26</v>
      </c>
      <c r="BQ487" s="28">
        <v>0</v>
      </c>
      <c r="BR487" s="28">
        <v>0</v>
      </c>
      <c r="BS487" s="55">
        <v>0</v>
      </c>
      <c r="BT487" s="55">
        <v>4.1100000000000003</v>
      </c>
      <c r="BU487" s="19"/>
      <c r="BV487" s="13">
        <v>105</v>
      </c>
      <c r="BW487" s="6"/>
      <c r="BX487" s="7" t="s">
        <v>91</v>
      </c>
      <c r="BY487" s="70">
        <f t="shared" si="22"/>
        <v>11.34</v>
      </c>
      <c r="BZ487" s="71">
        <f t="shared" si="23"/>
        <v>18</v>
      </c>
      <c r="CA487" s="72">
        <f t="shared" si="24"/>
        <v>0.63</v>
      </c>
    </row>
    <row r="488" spans="1:79" ht="15.6" x14ac:dyDescent="0.3">
      <c r="A488" s="12">
        <v>101</v>
      </c>
      <c r="B488" s="25" t="s">
        <v>2</v>
      </c>
      <c r="C488" s="56"/>
      <c r="D488" s="28">
        <v>0.76</v>
      </c>
      <c r="E488" s="28">
        <v>0.76</v>
      </c>
      <c r="F488" s="28">
        <v>0.76</v>
      </c>
      <c r="G488" s="28">
        <v>0.76</v>
      </c>
      <c r="H488" s="28">
        <v>3.96</v>
      </c>
      <c r="I488" s="28">
        <v>3.96</v>
      </c>
      <c r="J488" s="28">
        <v>4.58</v>
      </c>
      <c r="K488" s="28">
        <v>0</v>
      </c>
      <c r="L488" s="28">
        <v>0</v>
      </c>
      <c r="M488" s="28">
        <v>0</v>
      </c>
      <c r="N488" s="28">
        <v>0.31</v>
      </c>
      <c r="O488" s="28">
        <v>0</v>
      </c>
      <c r="P488" s="28">
        <v>0</v>
      </c>
      <c r="Q488" s="28">
        <v>2.44</v>
      </c>
      <c r="R488" s="28">
        <v>2.44</v>
      </c>
      <c r="S488" s="28">
        <v>1.52</v>
      </c>
      <c r="T488" s="28">
        <v>1.52</v>
      </c>
      <c r="U488" s="28">
        <v>9.76</v>
      </c>
      <c r="V488" s="28">
        <v>3.35</v>
      </c>
      <c r="W488" s="28">
        <v>0</v>
      </c>
      <c r="X488" s="28">
        <v>0</v>
      </c>
      <c r="Y488" s="28">
        <v>0.61</v>
      </c>
      <c r="Z488" s="28">
        <v>0.38</v>
      </c>
      <c r="AA488" s="28">
        <v>0.25</v>
      </c>
      <c r="AB488" s="28">
        <v>0.25</v>
      </c>
      <c r="AC488" s="28">
        <v>0</v>
      </c>
      <c r="AD488" s="28">
        <v>6.6</v>
      </c>
      <c r="AE488" s="28">
        <v>2.5</v>
      </c>
      <c r="AF488" s="28"/>
      <c r="AG488" s="28">
        <v>5</v>
      </c>
      <c r="AH488" s="28">
        <v>0</v>
      </c>
      <c r="AI488" s="28">
        <v>0</v>
      </c>
      <c r="AJ488" s="28">
        <v>1.6</v>
      </c>
      <c r="AK488" s="28">
        <v>0.2</v>
      </c>
      <c r="AL488" s="28">
        <v>1.1000000000000001</v>
      </c>
      <c r="AM488" s="28">
        <v>9.1999999999999993</v>
      </c>
      <c r="AN488" s="28">
        <v>0.9</v>
      </c>
      <c r="AO488" s="28">
        <v>2.6</v>
      </c>
      <c r="AP488" s="28">
        <v>1.5</v>
      </c>
      <c r="AQ488" s="61">
        <v>2.4</v>
      </c>
      <c r="AR488" s="28">
        <v>0.05</v>
      </c>
      <c r="AS488" s="28">
        <v>0.05</v>
      </c>
      <c r="AT488" s="28">
        <v>0.4</v>
      </c>
      <c r="AU488" s="28">
        <v>0.4</v>
      </c>
      <c r="AV488" s="28">
        <v>0</v>
      </c>
      <c r="AW488" s="28">
        <v>0.7</v>
      </c>
      <c r="AX488" s="28">
        <v>0</v>
      </c>
      <c r="AY488" s="28">
        <v>0</v>
      </c>
      <c r="AZ488" s="28">
        <v>0</v>
      </c>
      <c r="BA488" s="28">
        <v>0.4</v>
      </c>
      <c r="BB488" s="28">
        <v>0.2</v>
      </c>
      <c r="BC488" s="28">
        <v>0</v>
      </c>
      <c r="BD488" s="28">
        <v>0</v>
      </c>
      <c r="BE488" s="28">
        <v>0</v>
      </c>
      <c r="BF488" s="28">
        <v>0</v>
      </c>
      <c r="BG488" s="28">
        <v>2.81</v>
      </c>
      <c r="BH488" s="28">
        <v>0</v>
      </c>
      <c r="BI488" s="28">
        <v>0</v>
      </c>
      <c r="BJ488" s="28">
        <v>0</v>
      </c>
      <c r="BK488" s="28"/>
      <c r="BL488" s="28"/>
      <c r="BM488" s="28"/>
      <c r="BN488" s="28"/>
      <c r="BO488" s="28"/>
      <c r="BP488" s="28"/>
      <c r="BQ488" s="28"/>
      <c r="BR488" s="28"/>
      <c r="BS488" s="55"/>
      <c r="BT488" s="55"/>
      <c r="BU488" s="19">
        <v>101</v>
      </c>
      <c r="BV488" s="13" t="s">
        <v>2</v>
      </c>
      <c r="BW488" s="6" t="s">
        <v>199</v>
      </c>
      <c r="BX488" s="7"/>
      <c r="BY488" s="70">
        <f t="shared" si="22"/>
        <v>76.980000000000032</v>
      </c>
      <c r="BZ488" s="71">
        <f t="shared" si="23"/>
        <v>58</v>
      </c>
      <c r="CA488" s="72">
        <f t="shared" si="24"/>
        <v>1.3272413793103455</v>
      </c>
    </row>
    <row r="489" spans="1:79" ht="15.6" x14ac:dyDescent="0.3">
      <c r="A489" s="12"/>
      <c r="B489" s="25"/>
      <c r="C489" s="29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61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55"/>
      <c r="BT489" s="55"/>
      <c r="BU489" s="19"/>
      <c r="BV489" s="13"/>
      <c r="BW489" s="6"/>
      <c r="BX489" s="7"/>
      <c r="BY489" s="70" t="str">
        <f t="shared" si="22"/>
        <v/>
      </c>
      <c r="BZ489" s="71">
        <f t="shared" si="23"/>
        <v>0</v>
      </c>
      <c r="CA489" s="72" t="str">
        <f t="shared" si="24"/>
        <v/>
      </c>
    </row>
    <row r="490" spans="1:79" ht="15.6" x14ac:dyDescent="0.3">
      <c r="A490" s="12">
        <v>102</v>
      </c>
      <c r="B490" s="25" t="s">
        <v>2</v>
      </c>
      <c r="C490" s="56"/>
      <c r="D490" s="28">
        <v>0.76</v>
      </c>
      <c r="E490" s="28">
        <v>0.76</v>
      </c>
      <c r="F490" s="28">
        <v>1.5249999999999999</v>
      </c>
      <c r="G490" s="28">
        <v>1.5249999999999999</v>
      </c>
      <c r="H490" s="28">
        <v>3.05</v>
      </c>
      <c r="I490" s="28">
        <v>3.05</v>
      </c>
      <c r="J490" s="28">
        <v>17.989999999999998</v>
      </c>
      <c r="K490" s="28">
        <v>0</v>
      </c>
      <c r="L490" s="28">
        <v>1.06</v>
      </c>
      <c r="M490" s="28">
        <v>1.06</v>
      </c>
      <c r="N490" s="28">
        <v>0</v>
      </c>
      <c r="O490" s="28">
        <v>1.23</v>
      </c>
      <c r="P490" s="28">
        <v>0</v>
      </c>
      <c r="Q490" s="28">
        <v>0</v>
      </c>
      <c r="R490" s="28">
        <v>0</v>
      </c>
      <c r="S490" s="28">
        <v>1.83</v>
      </c>
      <c r="T490" s="28">
        <v>1.83</v>
      </c>
      <c r="U490" s="28">
        <v>4.59</v>
      </c>
      <c r="V490" s="28">
        <v>2.44</v>
      </c>
      <c r="W490" s="28">
        <v>2.12</v>
      </c>
      <c r="X490" s="28">
        <v>0.61</v>
      </c>
      <c r="Y490" s="28">
        <v>0</v>
      </c>
      <c r="Z490" s="28">
        <v>1.3</v>
      </c>
      <c r="AA490" s="28">
        <v>0.45</v>
      </c>
      <c r="AB490" s="28">
        <v>0.45</v>
      </c>
      <c r="AC490" s="28">
        <v>1.6</v>
      </c>
      <c r="AD490" s="28">
        <v>1.4</v>
      </c>
      <c r="AE490" s="28">
        <v>5</v>
      </c>
      <c r="AF490" s="28">
        <v>2.2000000000000002</v>
      </c>
      <c r="AG490" s="28">
        <v>0.3</v>
      </c>
      <c r="AH490" s="28">
        <v>1.5</v>
      </c>
      <c r="AI490" s="28">
        <v>5.8</v>
      </c>
      <c r="AJ490" s="28">
        <v>0</v>
      </c>
      <c r="AK490" s="28">
        <v>0</v>
      </c>
      <c r="AL490" s="28">
        <v>7.5</v>
      </c>
      <c r="AM490" s="28">
        <v>0</v>
      </c>
      <c r="AN490" s="28">
        <v>0.8</v>
      </c>
      <c r="AO490" s="28">
        <v>8.9</v>
      </c>
      <c r="AP490" s="28">
        <v>0.5</v>
      </c>
      <c r="AQ490" s="61">
        <v>0.2</v>
      </c>
      <c r="AR490" s="28">
        <v>1.4000000000000001</v>
      </c>
      <c r="AS490" s="28">
        <v>1.4000000000000001</v>
      </c>
      <c r="AT490" s="28">
        <v>1.4000000000000001</v>
      </c>
      <c r="AU490" s="28">
        <v>0</v>
      </c>
      <c r="AV490" s="28">
        <v>3.5</v>
      </c>
      <c r="AW490" s="28">
        <v>0.2</v>
      </c>
      <c r="AX490" s="28">
        <v>0</v>
      </c>
      <c r="AY490" s="28">
        <v>0</v>
      </c>
      <c r="AZ490" s="28">
        <v>1.2666666666666666</v>
      </c>
      <c r="BA490" s="28">
        <v>2.5333333333333332</v>
      </c>
      <c r="BB490" s="28">
        <v>1.1000000000000001</v>
      </c>
      <c r="BC490" s="28">
        <v>0.4</v>
      </c>
      <c r="BD490" s="28">
        <v>0</v>
      </c>
      <c r="BE490" s="28">
        <v>0</v>
      </c>
      <c r="BF490" s="28">
        <v>0</v>
      </c>
      <c r="BG490" s="28">
        <v>2.14</v>
      </c>
      <c r="BH490" s="28">
        <v>0</v>
      </c>
      <c r="BI490" s="28">
        <v>0</v>
      </c>
      <c r="BJ490" s="28">
        <v>0</v>
      </c>
      <c r="BK490" s="28"/>
      <c r="BL490" s="28"/>
      <c r="BM490" s="28"/>
      <c r="BN490" s="28"/>
      <c r="BO490" s="28"/>
      <c r="BP490" s="28"/>
      <c r="BQ490" s="28"/>
      <c r="BR490" s="28"/>
      <c r="BS490" s="55"/>
      <c r="BT490" s="55"/>
      <c r="BU490" s="19">
        <v>102</v>
      </c>
      <c r="BV490" s="13" t="s">
        <v>2</v>
      </c>
      <c r="BW490" s="6" t="s">
        <v>200</v>
      </c>
      <c r="BX490" s="7"/>
      <c r="BY490" s="70">
        <f t="shared" si="22"/>
        <v>98.670000000000016</v>
      </c>
      <c r="BZ490" s="71">
        <f t="shared" si="23"/>
        <v>59</v>
      </c>
      <c r="CA490" s="72">
        <f t="shared" si="24"/>
        <v>1.6723728813559324</v>
      </c>
    </row>
    <row r="491" spans="1:79" ht="15.6" x14ac:dyDescent="0.3">
      <c r="A491" s="12"/>
      <c r="B491" s="25"/>
      <c r="C491" s="29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61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55"/>
      <c r="BT491" s="55"/>
      <c r="BU491" s="19"/>
      <c r="BV491" s="13"/>
      <c r="BW491" s="6"/>
      <c r="BX491" s="7"/>
      <c r="BY491" s="70" t="str">
        <f t="shared" si="22"/>
        <v/>
      </c>
      <c r="BZ491" s="71">
        <f t="shared" si="23"/>
        <v>0</v>
      </c>
      <c r="CA491" s="72" t="str">
        <f t="shared" si="24"/>
        <v/>
      </c>
    </row>
    <row r="492" spans="1:79" ht="15.6" x14ac:dyDescent="0.3">
      <c r="A492" s="12"/>
      <c r="B492" s="25">
        <v>106</v>
      </c>
      <c r="C492" s="29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>
        <v>0</v>
      </c>
      <c r="AK492" s="28"/>
      <c r="AL492" s="28"/>
      <c r="AM492" s="28"/>
      <c r="AN492" s="28"/>
      <c r="AO492" s="28"/>
      <c r="AP492" s="28"/>
      <c r="AQ492" s="61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>
        <v>0</v>
      </c>
      <c r="BD492" s="28">
        <v>0</v>
      </c>
      <c r="BE492" s="28">
        <v>0</v>
      </c>
      <c r="BF492" s="28">
        <v>0</v>
      </c>
      <c r="BG492" s="28">
        <v>4.75</v>
      </c>
      <c r="BH492" s="28">
        <v>0.57999999999999996</v>
      </c>
      <c r="BI492" s="28">
        <v>0</v>
      </c>
      <c r="BJ492" s="28">
        <v>0</v>
      </c>
      <c r="BK492" s="28">
        <v>0</v>
      </c>
      <c r="BL492" s="28">
        <v>0</v>
      </c>
      <c r="BM492" s="28">
        <v>0</v>
      </c>
      <c r="BN492" s="28">
        <v>4.0400000000000205</v>
      </c>
      <c r="BO492" s="28">
        <v>4.0099999999999909</v>
      </c>
      <c r="BP492" s="28">
        <v>0</v>
      </c>
      <c r="BQ492" s="28">
        <v>0</v>
      </c>
      <c r="BR492" s="28">
        <v>0</v>
      </c>
      <c r="BS492" s="55">
        <v>2.8700000000000045</v>
      </c>
      <c r="BT492" s="55">
        <v>2.7</v>
      </c>
      <c r="BU492" s="19"/>
      <c r="BV492" s="13">
        <v>106</v>
      </c>
      <c r="BW492" s="6"/>
      <c r="BX492" s="7" t="s">
        <v>92</v>
      </c>
      <c r="BY492" s="70">
        <f t="shared" si="22"/>
        <v>18.950000000000014</v>
      </c>
      <c r="BZ492" s="71">
        <f t="shared" si="23"/>
        <v>19</v>
      </c>
      <c r="CA492" s="72">
        <f t="shared" si="24"/>
        <v>0.99736842105263224</v>
      </c>
    </row>
    <row r="493" spans="1:79" ht="15.6" x14ac:dyDescent="0.3">
      <c r="A493" s="12"/>
      <c r="B493" s="25"/>
      <c r="C493" s="29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61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55"/>
      <c r="BT493" s="55"/>
      <c r="BU493" s="19"/>
      <c r="BV493" s="13"/>
      <c r="BW493" s="6"/>
      <c r="BX493" s="7"/>
      <c r="BY493" s="70" t="str">
        <f t="shared" si="22"/>
        <v/>
      </c>
      <c r="BZ493" s="71">
        <f t="shared" si="23"/>
        <v>0</v>
      </c>
      <c r="CA493" s="72"/>
    </row>
    <row r="494" spans="1:79" ht="15.6" x14ac:dyDescent="0.3">
      <c r="A494" s="12"/>
      <c r="B494" s="25"/>
      <c r="C494" s="29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61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55"/>
      <c r="BT494" s="55"/>
      <c r="BU494" s="19"/>
      <c r="BV494" s="13"/>
      <c r="BW494" s="6"/>
      <c r="BX494" s="7"/>
      <c r="BY494" s="70" t="str">
        <f t="shared" si="22"/>
        <v/>
      </c>
      <c r="BZ494" s="71">
        <f t="shared" si="23"/>
        <v>0</v>
      </c>
      <c r="CA494" s="72" t="str">
        <f t="shared" si="24"/>
        <v/>
      </c>
    </row>
    <row r="495" spans="1:79" ht="15.6" x14ac:dyDescent="0.3">
      <c r="A495" s="12"/>
      <c r="B495" s="25"/>
      <c r="C495" s="29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61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55"/>
      <c r="BT495" s="55"/>
      <c r="BU495" s="19"/>
      <c r="BV495" s="13"/>
      <c r="BW495" s="6"/>
      <c r="BX495" s="7"/>
      <c r="BY495" s="70" t="str">
        <f t="shared" si="22"/>
        <v/>
      </c>
      <c r="BZ495" s="71">
        <f t="shared" si="23"/>
        <v>0</v>
      </c>
      <c r="CA495" s="72" t="str">
        <f t="shared" si="24"/>
        <v/>
      </c>
    </row>
    <row r="496" spans="1:79" ht="15" x14ac:dyDescent="0.3">
      <c r="A496" s="12">
        <v>103</v>
      </c>
      <c r="B496" s="26"/>
      <c r="C496" s="56"/>
      <c r="D496" s="28">
        <v>0.30499999999999999</v>
      </c>
      <c r="E496" s="28">
        <v>0.30499999999999999</v>
      </c>
      <c r="F496" s="28">
        <v>0.76</v>
      </c>
      <c r="G496" s="28">
        <v>0.76</v>
      </c>
      <c r="H496" s="28">
        <v>0.45500000000000002</v>
      </c>
      <c r="I496" s="28">
        <v>0.45500000000000002</v>
      </c>
      <c r="J496" s="28">
        <v>0.91</v>
      </c>
      <c r="K496" s="28">
        <v>0</v>
      </c>
      <c r="L496" s="28">
        <v>0.30499999999999999</v>
      </c>
      <c r="M496" s="28">
        <v>0.30499999999999999</v>
      </c>
      <c r="N496" s="28">
        <v>0.31</v>
      </c>
      <c r="O496" s="28">
        <v>0.91</v>
      </c>
      <c r="P496" s="28">
        <v>0</v>
      </c>
      <c r="Q496" s="28">
        <v>2.895</v>
      </c>
      <c r="R496" s="28">
        <v>2.895</v>
      </c>
      <c r="S496" s="28">
        <v>0</v>
      </c>
      <c r="T496" s="28"/>
      <c r="U496" s="28">
        <v>0</v>
      </c>
      <c r="V496" s="28">
        <v>3.66</v>
      </c>
      <c r="W496" s="28">
        <v>0</v>
      </c>
      <c r="X496" s="28">
        <v>0</v>
      </c>
      <c r="Y496" s="28">
        <v>0</v>
      </c>
      <c r="Z496" s="28">
        <v>0.11</v>
      </c>
      <c r="AA496" s="28">
        <v>0</v>
      </c>
      <c r="AB496" s="28">
        <v>0</v>
      </c>
      <c r="AC496" s="28">
        <v>0</v>
      </c>
      <c r="AD496" s="28">
        <v>11</v>
      </c>
      <c r="AE496" s="28">
        <v>0.1</v>
      </c>
      <c r="AF496" s="28">
        <v>1.5</v>
      </c>
      <c r="AG496" s="28">
        <v>0.2</v>
      </c>
      <c r="AH496" s="28">
        <v>11.2</v>
      </c>
      <c r="AI496" s="28">
        <v>0.5</v>
      </c>
      <c r="AJ496" s="28">
        <v>2.7</v>
      </c>
      <c r="AK496" s="28">
        <v>3.4</v>
      </c>
      <c r="AL496" s="28"/>
      <c r="AM496" s="28"/>
      <c r="AN496" s="28">
        <v>1.2</v>
      </c>
      <c r="AO496" s="28">
        <v>7.8</v>
      </c>
      <c r="AP496" s="28">
        <v>0</v>
      </c>
      <c r="AQ496" s="61">
        <v>0</v>
      </c>
      <c r="AR496" s="28">
        <v>2.2000000000000002</v>
      </c>
      <c r="AS496" s="28">
        <v>2.2000000000000002</v>
      </c>
      <c r="AT496" s="28">
        <v>2.4</v>
      </c>
      <c r="AU496" s="28">
        <v>0.1</v>
      </c>
      <c r="AV496" s="28">
        <v>1</v>
      </c>
      <c r="AW496" s="28">
        <v>0.5</v>
      </c>
      <c r="AX496" s="28">
        <v>0</v>
      </c>
      <c r="AY496" s="28">
        <v>0</v>
      </c>
      <c r="AZ496" s="28">
        <v>0</v>
      </c>
      <c r="BA496" s="28">
        <v>0</v>
      </c>
      <c r="BB496" s="28">
        <v>0.4</v>
      </c>
      <c r="BC496" s="28">
        <v>0.4</v>
      </c>
      <c r="BD496" s="28">
        <v>0</v>
      </c>
      <c r="BE496" s="28">
        <v>0.26</v>
      </c>
      <c r="BF496" s="28">
        <v>0</v>
      </c>
      <c r="BG496" s="28">
        <v>0</v>
      </c>
      <c r="BH496" s="28">
        <v>0</v>
      </c>
      <c r="BI496" s="28">
        <v>0</v>
      </c>
      <c r="BJ496" s="28">
        <v>0</v>
      </c>
      <c r="BK496" s="28"/>
      <c r="BL496" s="28"/>
      <c r="BM496" s="28"/>
      <c r="BN496" s="28"/>
      <c r="BO496" s="28"/>
      <c r="BP496" s="28"/>
      <c r="BQ496" s="28"/>
      <c r="BR496" s="28"/>
      <c r="BS496" s="55"/>
      <c r="BT496" s="55"/>
      <c r="BU496" s="19">
        <v>103</v>
      </c>
      <c r="BV496" s="14"/>
      <c r="BW496" s="6" t="s">
        <v>201</v>
      </c>
      <c r="BX496" s="7"/>
      <c r="BY496" s="70">
        <f t="shared" si="22"/>
        <v>64.400000000000006</v>
      </c>
      <c r="BZ496" s="71">
        <f t="shared" si="23"/>
        <v>56</v>
      </c>
      <c r="CA496" s="72">
        <f t="shared" si="24"/>
        <v>1.1500000000000001</v>
      </c>
    </row>
    <row r="497" spans="1:79" ht="15.6" x14ac:dyDescent="0.3">
      <c r="A497" s="12"/>
      <c r="B497" s="25">
        <v>107</v>
      </c>
      <c r="C497" s="29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61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>
        <v>0</v>
      </c>
      <c r="BD497" s="28">
        <v>0.5</v>
      </c>
      <c r="BE497" s="28">
        <v>0</v>
      </c>
      <c r="BF497" s="28">
        <v>0</v>
      </c>
      <c r="BG497" s="28">
        <v>0</v>
      </c>
      <c r="BH497" s="28">
        <v>0.36</v>
      </c>
      <c r="BI497" s="28">
        <v>0</v>
      </c>
      <c r="BJ497" s="28">
        <v>0</v>
      </c>
      <c r="BK497" s="28">
        <v>0</v>
      </c>
      <c r="BL497" s="28">
        <v>0</v>
      </c>
      <c r="BM497" s="28">
        <v>0</v>
      </c>
      <c r="BN497" s="28">
        <v>11.410000000000025</v>
      </c>
      <c r="BO497" s="28">
        <v>1.23</v>
      </c>
      <c r="BP497" s="28">
        <v>0</v>
      </c>
      <c r="BQ497" s="28">
        <v>0</v>
      </c>
      <c r="BR497" s="28">
        <v>0</v>
      </c>
      <c r="BS497" s="55">
        <v>1.1299999999999999</v>
      </c>
      <c r="BT497" s="54">
        <v>0</v>
      </c>
      <c r="BU497" s="19"/>
      <c r="BV497" s="13">
        <v>107</v>
      </c>
      <c r="BW497" s="6"/>
      <c r="BX497" s="7" t="s">
        <v>93</v>
      </c>
      <c r="BY497" s="70">
        <f t="shared" si="22"/>
        <v>14.630000000000024</v>
      </c>
      <c r="BZ497" s="71">
        <f t="shared" si="23"/>
        <v>18</v>
      </c>
      <c r="CA497" s="72">
        <f t="shared" si="24"/>
        <v>0.81277777777777915</v>
      </c>
    </row>
    <row r="498" spans="1:79" ht="15.6" x14ac:dyDescent="0.3">
      <c r="A498" s="12"/>
      <c r="B498" s="25"/>
      <c r="C498" s="29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61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55"/>
      <c r="BT498" s="55"/>
      <c r="BU498" s="19"/>
      <c r="BV498" s="13"/>
      <c r="BW498" s="6"/>
      <c r="BX498" s="7"/>
      <c r="BY498" s="70" t="str">
        <f t="shared" si="22"/>
        <v/>
      </c>
      <c r="BZ498" s="71">
        <f t="shared" si="23"/>
        <v>0</v>
      </c>
      <c r="CA498" s="72" t="str">
        <f t="shared" si="24"/>
        <v/>
      </c>
    </row>
    <row r="499" spans="1:79" ht="15.6" x14ac:dyDescent="0.3">
      <c r="A499" s="12"/>
      <c r="B499" s="25"/>
      <c r="C499" s="29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61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55"/>
      <c r="BT499" s="55"/>
      <c r="BU499" s="19"/>
      <c r="BV499" s="13"/>
      <c r="BW499" s="6"/>
      <c r="BX499" s="7"/>
      <c r="BY499" s="70" t="str">
        <f t="shared" si="22"/>
        <v/>
      </c>
      <c r="BZ499" s="71">
        <f t="shared" si="23"/>
        <v>0</v>
      </c>
      <c r="CA499" s="72" t="str">
        <f t="shared" si="24"/>
        <v/>
      </c>
    </row>
    <row r="500" spans="1:79" ht="15.6" x14ac:dyDescent="0.3">
      <c r="A500" s="12"/>
      <c r="B500" s="25"/>
      <c r="C500" s="29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61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55"/>
      <c r="BT500" s="55"/>
      <c r="BU500" s="19"/>
      <c r="BV500" s="13"/>
      <c r="BW500" s="6"/>
      <c r="BX500" s="7"/>
      <c r="BY500" s="70" t="str">
        <f t="shared" si="22"/>
        <v/>
      </c>
      <c r="BZ500" s="71">
        <f t="shared" si="23"/>
        <v>0</v>
      </c>
      <c r="CA500" s="72" t="str">
        <f t="shared" si="24"/>
        <v/>
      </c>
    </row>
    <row r="501" spans="1:79" ht="15.6" x14ac:dyDescent="0.3">
      <c r="A501" s="12"/>
      <c r="B501" s="25"/>
      <c r="C501" s="29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61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55"/>
      <c r="BT501" s="55"/>
      <c r="BU501" s="19"/>
      <c r="BV501" s="13"/>
      <c r="BW501" s="6"/>
      <c r="BX501" s="7"/>
      <c r="BY501" s="70" t="str">
        <f t="shared" si="22"/>
        <v/>
      </c>
      <c r="BZ501" s="71">
        <f t="shared" si="23"/>
        <v>0</v>
      </c>
      <c r="CA501" s="72" t="str">
        <f t="shared" si="24"/>
        <v/>
      </c>
    </row>
    <row r="502" spans="1:79" ht="15.6" x14ac:dyDescent="0.3">
      <c r="A502" s="12"/>
      <c r="B502" s="25">
        <v>108</v>
      </c>
      <c r="C502" s="29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61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>
        <v>0</v>
      </c>
      <c r="BD502" s="28">
        <v>0</v>
      </c>
      <c r="BE502" s="28">
        <v>0</v>
      </c>
      <c r="BF502" s="28">
        <v>0</v>
      </c>
      <c r="BG502" s="28">
        <v>0</v>
      </c>
      <c r="BH502" s="28">
        <v>0.9</v>
      </c>
      <c r="BI502" s="28">
        <v>0</v>
      </c>
      <c r="BJ502" s="28">
        <v>6.74</v>
      </c>
      <c r="BK502" s="28">
        <v>0</v>
      </c>
      <c r="BL502" s="28">
        <v>0</v>
      </c>
      <c r="BM502" s="28">
        <v>0.88</v>
      </c>
      <c r="BN502" s="28">
        <v>1.1300000000000239</v>
      </c>
      <c r="BO502" s="28">
        <v>0</v>
      </c>
      <c r="BP502" s="28">
        <v>0</v>
      </c>
      <c r="BQ502" s="28">
        <v>0</v>
      </c>
      <c r="BR502" s="28">
        <v>0</v>
      </c>
      <c r="BS502" s="55">
        <v>11.66</v>
      </c>
      <c r="BT502" s="54">
        <v>0</v>
      </c>
      <c r="BU502" s="19"/>
      <c r="BV502" s="13">
        <v>108</v>
      </c>
      <c r="BW502" s="6"/>
      <c r="BX502" s="7" t="s">
        <v>94</v>
      </c>
      <c r="BY502" s="70">
        <f t="shared" si="22"/>
        <v>21.310000000000024</v>
      </c>
      <c r="BZ502" s="71">
        <f t="shared" si="23"/>
        <v>18</v>
      </c>
      <c r="CA502" s="72">
        <f t="shared" si="24"/>
        <v>1.1838888888888901</v>
      </c>
    </row>
    <row r="503" spans="1:79" ht="15.6" x14ac:dyDescent="0.3">
      <c r="A503" s="12">
        <v>104</v>
      </c>
      <c r="B503" s="25" t="s">
        <v>2</v>
      </c>
      <c r="C503" s="56"/>
      <c r="D503" s="28">
        <v>0.76</v>
      </c>
      <c r="E503" s="28">
        <v>0.76</v>
      </c>
      <c r="F503" s="28">
        <v>0.76</v>
      </c>
      <c r="G503" s="28">
        <v>0.76</v>
      </c>
      <c r="H503" s="28">
        <v>0</v>
      </c>
      <c r="I503" s="28">
        <v>0</v>
      </c>
      <c r="J503" s="28">
        <v>14.02</v>
      </c>
      <c r="K503" s="28">
        <v>0.91</v>
      </c>
      <c r="L503" s="28">
        <v>1.0649999999999999</v>
      </c>
      <c r="M503" s="28">
        <v>1.0649999999999999</v>
      </c>
      <c r="N503" s="28">
        <v>0.31</v>
      </c>
      <c r="O503" s="28">
        <v>7.01</v>
      </c>
      <c r="P503" s="28">
        <v>0</v>
      </c>
      <c r="Q503" s="28">
        <v>0.76</v>
      </c>
      <c r="R503" s="28">
        <v>0.76</v>
      </c>
      <c r="S503" s="28">
        <v>0</v>
      </c>
      <c r="T503" s="28">
        <v>1.22</v>
      </c>
      <c r="U503" s="28">
        <v>10.36</v>
      </c>
      <c r="V503" s="28">
        <v>1.52</v>
      </c>
      <c r="W503" s="28">
        <v>0</v>
      </c>
      <c r="X503" s="28">
        <v>1.52</v>
      </c>
      <c r="Y503" s="28"/>
      <c r="Z503" s="28"/>
      <c r="AA503" s="28">
        <v>0</v>
      </c>
      <c r="AB503" s="28">
        <v>0</v>
      </c>
      <c r="AC503" s="28">
        <v>0.9</v>
      </c>
      <c r="AD503" s="28">
        <v>0</v>
      </c>
      <c r="AE503" s="28">
        <v>10.5</v>
      </c>
      <c r="AF503" s="28">
        <v>1.8</v>
      </c>
      <c r="AG503" s="28">
        <v>1.2</v>
      </c>
      <c r="AH503" s="28">
        <v>1.4</v>
      </c>
      <c r="AI503" s="28">
        <v>4.7</v>
      </c>
      <c r="AJ503" s="28">
        <v>7.5</v>
      </c>
      <c r="AK503" s="28">
        <v>1.4</v>
      </c>
      <c r="AL503" s="28">
        <v>0.9</v>
      </c>
      <c r="AM503" s="28"/>
      <c r="AN503" s="28">
        <v>0</v>
      </c>
      <c r="AO503" s="28">
        <v>0.85</v>
      </c>
      <c r="AP503" s="28">
        <v>0.85</v>
      </c>
      <c r="AQ503" s="61">
        <v>5.6</v>
      </c>
      <c r="AR503" s="28"/>
      <c r="AS503" s="28"/>
      <c r="AT503" s="28"/>
      <c r="AU503" s="28">
        <v>3.3</v>
      </c>
      <c r="AV503" s="28">
        <v>2.9</v>
      </c>
      <c r="AW503" s="28">
        <v>3.1</v>
      </c>
      <c r="AX503" s="28">
        <v>2.2999999999999998</v>
      </c>
      <c r="AY503" s="28">
        <v>0</v>
      </c>
      <c r="AZ503" s="28">
        <v>0</v>
      </c>
      <c r="BA503" s="28">
        <v>0</v>
      </c>
      <c r="BB503" s="28">
        <v>0.55000000000000004</v>
      </c>
      <c r="BC503" s="28">
        <v>0</v>
      </c>
      <c r="BD503" s="28">
        <v>0.5</v>
      </c>
      <c r="BE503" s="28">
        <v>0</v>
      </c>
      <c r="BF503" s="28">
        <v>0.75</v>
      </c>
      <c r="BG503" s="28">
        <v>2.5499999999999998</v>
      </c>
      <c r="BH503" s="28">
        <v>1.66</v>
      </c>
      <c r="BI503" s="28">
        <v>0.92</v>
      </c>
      <c r="BJ503" s="28">
        <v>2.0099999999999998</v>
      </c>
      <c r="BK503" s="28"/>
      <c r="BL503" s="28"/>
      <c r="BM503" s="28"/>
      <c r="BN503" s="28"/>
      <c r="BO503" s="28"/>
      <c r="BP503" s="28"/>
      <c r="BQ503" s="28"/>
      <c r="BR503" s="28"/>
      <c r="BS503" s="55"/>
      <c r="BT503" s="55"/>
      <c r="BU503" s="19">
        <v>104</v>
      </c>
      <c r="BV503" s="13" t="s">
        <v>2</v>
      </c>
      <c r="BW503" s="6" t="s">
        <v>202</v>
      </c>
      <c r="BX503" s="7"/>
      <c r="BY503" s="70">
        <f t="shared" si="22"/>
        <v>101.69999999999999</v>
      </c>
      <c r="BZ503" s="71">
        <f t="shared" si="23"/>
        <v>53</v>
      </c>
      <c r="CA503" s="72">
        <f t="shared" si="24"/>
        <v>1.9188679245283016</v>
      </c>
    </row>
    <row r="504" spans="1:79" ht="15.6" x14ac:dyDescent="0.3">
      <c r="A504" s="12"/>
      <c r="B504" s="25"/>
      <c r="C504" s="2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61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55"/>
      <c r="BT504" s="55"/>
      <c r="BU504" s="19"/>
      <c r="BV504" s="13"/>
      <c r="BW504" s="6"/>
      <c r="BX504" s="7"/>
      <c r="BY504" s="70" t="str">
        <f t="shared" si="22"/>
        <v/>
      </c>
      <c r="BZ504" s="71">
        <f t="shared" si="23"/>
        <v>0</v>
      </c>
      <c r="CA504" s="72" t="str">
        <f t="shared" si="24"/>
        <v/>
      </c>
    </row>
    <row r="505" spans="1:79" ht="15.6" x14ac:dyDescent="0.3">
      <c r="A505" s="12"/>
      <c r="B505" s="25"/>
      <c r="C505" s="29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61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55"/>
      <c r="BT505" s="55"/>
      <c r="BU505" s="19"/>
      <c r="BV505" s="13"/>
      <c r="BW505" s="6"/>
      <c r="BX505" s="7"/>
      <c r="BY505" s="70" t="str">
        <f t="shared" si="22"/>
        <v/>
      </c>
      <c r="BZ505" s="71">
        <f t="shared" si="23"/>
        <v>0</v>
      </c>
      <c r="CA505" s="72" t="str">
        <f t="shared" si="24"/>
        <v/>
      </c>
    </row>
    <row r="506" spans="1:79" ht="15.6" x14ac:dyDescent="0.3">
      <c r="A506" s="12"/>
      <c r="B506" s="25"/>
      <c r="C506" s="29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61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55"/>
      <c r="BT506" s="55"/>
      <c r="BU506" s="19"/>
      <c r="BV506" s="13"/>
      <c r="BW506" s="6"/>
      <c r="BX506" s="7"/>
      <c r="BY506" s="70" t="str">
        <f t="shared" si="22"/>
        <v/>
      </c>
      <c r="BZ506" s="71">
        <f t="shared" si="23"/>
        <v>0</v>
      </c>
      <c r="CA506" s="72" t="str">
        <f t="shared" si="24"/>
        <v/>
      </c>
    </row>
    <row r="507" spans="1:79" ht="15.6" x14ac:dyDescent="0.3">
      <c r="A507" s="12"/>
      <c r="B507" s="25">
        <v>109</v>
      </c>
      <c r="C507" s="29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61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>
        <v>0</v>
      </c>
      <c r="BD507" s="28">
        <v>0</v>
      </c>
      <c r="BE507" s="28">
        <v>0.93</v>
      </c>
      <c r="BF507" s="28">
        <v>2.4300000000000002</v>
      </c>
      <c r="BG507" s="28">
        <v>2.0300000000000002</v>
      </c>
      <c r="BH507" s="28">
        <v>0.24</v>
      </c>
      <c r="BI507" s="28">
        <v>1.04</v>
      </c>
      <c r="BJ507" s="28">
        <v>0.54</v>
      </c>
      <c r="BK507" s="28">
        <v>0</v>
      </c>
      <c r="BL507" s="28">
        <v>0</v>
      </c>
      <c r="BM507" s="28">
        <v>2.6099999999999888</v>
      </c>
      <c r="BN507" s="28">
        <v>0</v>
      </c>
      <c r="BO507" s="28">
        <v>0</v>
      </c>
      <c r="BP507" s="28">
        <v>0</v>
      </c>
      <c r="BQ507" s="28">
        <v>0</v>
      </c>
      <c r="BR507" s="28">
        <v>5.22</v>
      </c>
      <c r="BS507" s="55">
        <v>2.35</v>
      </c>
      <c r="BT507" s="54">
        <v>0</v>
      </c>
      <c r="BU507" s="19"/>
      <c r="BV507" s="13">
        <v>109</v>
      </c>
      <c r="BW507" s="6"/>
      <c r="BX507" s="7" t="s">
        <v>95</v>
      </c>
      <c r="BY507" s="70">
        <f t="shared" si="22"/>
        <v>17.38999999999999</v>
      </c>
      <c r="BZ507" s="71">
        <f t="shared" si="23"/>
        <v>18</v>
      </c>
      <c r="CA507" s="72">
        <f t="shared" si="24"/>
        <v>0.96611111111111059</v>
      </c>
    </row>
    <row r="508" spans="1:79" ht="15.6" x14ac:dyDescent="0.3">
      <c r="A508" s="12">
        <v>105</v>
      </c>
      <c r="B508" s="25" t="s">
        <v>2</v>
      </c>
      <c r="C508" s="56"/>
      <c r="D508" s="28">
        <v>0.76</v>
      </c>
      <c r="E508" s="28">
        <v>0.76</v>
      </c>
      <c r="F508" s="28">
        <v>0.91</v>
      </c>
      <c r="G508" s="28">
        <v>0.91</v>
      </c>
      <c r="H508" s="28">
        <v>0.30499999999999999</v>
      </c>
      <c r="I508" s="28">
        <v>0.30499999999999999</v>
      </c>
      <c r="J508" s="28">
        <v>0.30499999999999999</v>
      </c>
      <c r="K508" s="28">
        <v>0.30499999999999999</v>
      </c>
      <c r="L508" s="28">
        <v>0.76</v>
      </c>
      <c r="M508" s="28">
        <v>0.76</v>
      </c>
      <c r="N508" s="28">
        <v>2.74</v>
      </c>
      <c r="O508" s="28">
        <v>1.22</v>
      </c>
      <c r="P508" s="28">
        <v>0</v>
      </c>
      <c r="Q508" s="28">
        <v>2.2850000000000001</v>
      </c>
      <c r="R508" s="28">
        <v>2.2850000000000001</v>
      </c>
      <c r="S508" s="28">
        <v>0.61</v>
      </c>
      <c r="T508" s="28">
        <v>1.82</v>
      </c>
      <c r="U508" s="28"/>
      <c r="V508" s="28"/>
      <c r="W508" s="28">
        <v>1.22</v>
      </c>
      <c r="X508" s="28">
        <v>0.61</v>
      </c>
      <c r="Y508" s="28">
        <v>0.61</v>
      </c>
      <c r="Z508" s="28">
        <v>2.65</v>
      </c>
      <c r="AA508" s="28">
        <v>1.9</v>
      </c>
      <c r="AB508" s="28">
        <v>1.9</v>
      </c>
      <c r="AC508" s="28">
        <v>0.8</v>
      </c>
      <c r="AD508" s="28">
        <v>0.5</v>
      </c>
      <c r="AE508" s="28">
        <v>0</v>
      </c>
      <c r="AF508" s="28">
        <v>0.2</v>
      </c>
      <c r="AG508" s="28">
        <v>0</v>
      </c>
      <c r="AH508" s="28">
        <v>1.4</v>
      </c>
      <c r="AI508" s="28">
        <v>9.1999999999999993</v>
      </c>
      <c r="AJ508" s="28">
        <v>1.5</v>
      </c>
      <c r="AK508" s="28">
        <v>3.9</v>
      </c>
      <c r="AL508" s="28">
        <v>2.1</v>
      </c>
      <c r="AM508" s="28">
        <v>0</v>
      </c>
      <c r="AN508" s="28">
        <v>0</v>
      </c>
      <c r="AO508" s="28">
        <v>0</v>
      </c>
      <c r="AP508" s="28">
        <v>0</v>
      </c>
      <c r="AQ508" s="61">
        <v>0</v>
      </c>
      <c r="AR508" s="28">
        <v>1.4</v>
      </c>
      <c r="AS508" s="28">
        <v>1.4</v>
      </c>
      <c r="AT508" s="28">
        <v>0.3</v>
      </c>
      <c r="AU508" s="28">
        <v>0.8</v>
      </c>
      <c r="AV508" s="28">
        <v>0.6</v>
      </c>
      <c r="AW508" s="28">
        <v>0</v>
      </c>
      <c r="AX508" s="28">
        <v>2.7</v>
      </c>
      <c r="AY508" s="28">
        <v>1.7</v>
      </c>
      <c r="AZ508" s="28">
        <v>0.5</v>
      </c>
      <c r="BA508" s="28">
        <v>0.3</v>
      </c>
      <c r="BB508" s="28">
        <v>0.4</v>
      </c>
      <c r="BC508" s="28">
        <v>0</v>
      </c>
      <c r="BD508" s="28">
        <v>0.3</v>
      </c>
      <c r="BE508" s="28">
        <v>0</v>
      </c>
      <c r="BF508" s="28">
        <v>0.92</v>
      </c>
      <c r="BG508" s="28">
        <v>0</v>
      </c>
      <c r="BH508" s="28">
        <v>0.56999999999999995</v>
      </c>
      <c r="BI508" s="28">
        <v>0</v>
      </c>
      <c r="BJ508" s="28">
        <v>0</v>
      </c>
      <c r="BK508" s="28"/>
      <c r="BL508" s="28"/>
      <c r="BM508" s="28"/>
      <c r="BN508" s="28"/>
      <c r="BO508" s="28"/>
      <c r="BP508" s="28"/>
      <c r="BQ508" s="28"/>
      <c r="BR508" s="28"/>
      <c r="BS508" s="55"/>
      <c r="BT508" s="55"/>
      <c r="BU508" s="19">
        <v>105</v>
      </c>
      <c r="BV508" s="13" t="s">
        <v>2</v>
      </c>
      <c r="BW508" s="6" t="s">
        <v>203</v>
      </c>
      <c r="BX508" s="7"/>
      <c r="BY508" s="70">
        <f t="shared" si="22"/>
        <v>57.41999999999998</v>
      </c>
      <c r="BZ508" s="71">
        <f t="shared" si="23"/>
        <v>57</v>
      </c>
      <c r="CA508" s="72">
        <f t="shared" si="24"/>
        <v>1.0073684210526312</v>
      </c>
    </row>
    <row r="509" spans="1:79" ht="15.6" x14ac:dyDescent="0.3">
      <c r="A509" s="12"/>
      <c r="B509" s="25"/>
      <c r="C509" s="29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61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55"/>
      <c r="BT509" s="55"/>
      <c r="BU509" s="19"/>
      <c r="BV509" s="13"/>
      <c r="BW509" s="6"/>
      <c r="BX509" s="7"/>
      <c r="BY509" s="70" t="str">
        <f t="shared" si="22"/>
        <v/>
      </c>
      <c r="BZ509" s="71">
        <f t="shared" si="23"/>
        <v>0</v>
      </c>
      <c r="CA509" s="72" t="str">
        <f t="shared" si="24"/>
        <v/>
      </c>
    </row>
    <row r="510" spans="1:79" ht="15.6" x14ac:dyDescent="0.3">
      <c r="A510" s="12"/>
      <c r="B510" s="25"/>
      <c r="C510" s="29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61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55"/>
      <c r="BT510" s="55"/>
      <c r="BU510" s="19"/>
      <c r="BV510" s="13"/>
      <c r="BW510" s="6"/>
      <c r="BX510" s="7"/>
      <c r="BY510" s="70" t="str">
        <f t="shared" si="22"/>
        <v/>
      </c>
      <c r="BZ510" s="71">
        <f t="shared" si="23"/>
        <v>0</v>
      </c>
      <c r="CA510" s="72" t="str">
        <f t="shared" si="24"/>
        <v/>
      </c>
    </row>
    <row r="511" spans="1:79" ht="15.6" x14ac:dyDescent="0.3">
      <c r="A511" s="12"/>
      <c r="B511" s="25"/>
      <c r="C511" s="29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61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55"/>
      <c r="BT511" s="55"/>
      <c r="BU511" s="19"/>
      <c r="BV511" s="13"/>
      <c r="BW511" s="6"/>
      <c r="BX511" s="7"/>
      <c r="BY511" s="70" t="str">
        <f t="shared" si="22"/>
        <v/>
      </c>
      <c r="BZ511" s="71">
        <f t="shared" si="23"/>
        <v>0</v>
      </c>
      <c r="CA511" s="72" t="str">
        <f t="shared" si="24"/>
        <v/>
      </c>
    </row>
    <row r="512" spans="1:79" ht="15.6" x14ac:dyDescent="0.3">
      <c r="A512" s="12"/>
      <c r="B512" s="25">
        <v>110</v>
      </c>
      <c r="C512" s="29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61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55"/>
      <c r="BT512" s="55"/>
      <c r="BU512" s="19"/>
      <c r="BV512" s="13">
        <v>110</v>
      </c>
      <c r="BW512" s="6"/>
      <c r="BX512" s="7" t="s">
        <v>96</v>
      </c>
      <c r="BY512" s="70"/>
      <c r="BZ512" s="71">
        <f t="shared" si="23"/>
        <v>0</v>
      </c>
      <c r="CA512" s="72" t="str">
        <f t="shared" si="24"/>
        <v/>
      </c>
    </row>
    <row r="513" spans="1:79" ht="15.6" x14ac:dyDescent="0.3">
      <c r="A513" s="12">
        <v>106</v>
      </c>
      <c r="B513" s="25" t="s">
        <v>2</v>
      </c>
      <c r="C513" s="56"/>
      <c r="D513" s="28">
        <v>0.30499999999999999</v>
      </c>
      <c r="E513" s="28">
        <v>0.30499999999999999</v>
      </c>
      <c r="F513" s="28">
        <v>2.2599999999999998</v>
      </c>
      <c r="G513" s="28">
        <v>2.2599999999999998</v>
      </c>
      <c r="H513" s="28">
        <v>0</v>
      </c>
      <c r="I513" s="28">
        <v>0</v>
      </c>
      <c r="J513" s="28">
        <v>4.57</v>
      </c>
      <c r="K513" s="28">
        <v>2.74</v>
      </c>
      <c r="L513" s="28">
        <v>0.91</v>
      </c>
      <c r="M513" s="28">
        <v>0.91</v>
      </c>
      <c r="N513" s="28">
        <v>3.5049999999999999</v>
      </c>
      <c r="O513" s="28">
        <v>3.5049999999999999</v>
      </c>
      <c r="P513" s="28">
        <v>0</v>
      </c>
      <c r="Q513" s="28">
        <v>0.91</v>
      </c>
      <c r="R513" s="28">
        <v>0.91</v>
      </c>
      <c r="S513" s="28">
        <v>2.74</v>
      </c>
      <c r="T513" s="28">
        <v>0.91</v>
      </c>
      <c r="U513" s="28">
        <v>1.52</v>
      </c>
      <c r="V513" s="28">
        <v>0.31</v>
      </c>
      <c r="W513" s="28">
        <v>0</v>
      </c>
      <c r="X513" s="28">
        <v>0</v>
      </c>
      <c r="Y513" s="28">
        <v>0.31</v>
      </c>
      <c r="Z513" s="28">
        <v>3.36</v>
      </c>
      <c r="AA513" s="28">
        <v>1.2</v>
      </c>
      <c r="AB513" s="28">
        <v>1.2</v>
      </c>
      <c r="AC513" s="28">
        <v>0.4</v>
      </c>
      <c r="AD513" s="28">
        <v>1.2</v>
      </c>
      <c r="AE513" s="28">
        <v>2</v>
      </c>
      <c r="AF513" s="28">
        <v>0.7</v>
      </c>
      <c r="AG513" s="28">
        <v>0.3</v>
      </c>
      <c r="AH513" s="28"/>
      <c r="AI513" s="28"/>
      <c r="AJ513" s="28">
        <v>9.3000000000000007</v>
      </c>
      <c r="AK513" s="28">
        <v>2.2999999999999998</v>
      </c>
      <c r="AL513" s="28"/>
      <c r="AM513" s="28"/>
      <c r="AN513" s="28"/>
      <c r="AO513" s="28"/>
      <c r="AP513" s="28"/>
      <c r="AQ513" s="61"/>
      <c r="AR513" s="28"/>
      <c r="AS513" s="28"/>
      <c r="AT513" s="28"/>
      <c r="AU513" s="28">
        <v>0.2</v>
      </c>
      <c r="AV513" s="28">
        <v>0</v>
      </c>
      <c r="AW513" s="28">
        <v>1.1000000000000001</v>
      </c>
      <c r="AX513" s="28">
        <v>0</v>
      </c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55"/>
      <c r="BT513" s="55"/>
      <c r="BU513" s="19">
        <v>106</v>
      </c>
      <c r="BV513" s="13" t="s">
        <v>2</v>
      </c>
      <c r="BW513" s="6" t="s">
        <v>204</v>
      </c>
      <c r="BX513" s="7"/>
      <c r="BY513" s="70">
        <f t="shared" si="22"/>
        <v>52.140000000000008</v>
      </c>
      <c r="BZ513" s="71">
        <f t="shared" si="23"/>
        <v>36</v>
      </c>
      <c r="CA513" s="72">
        <f t="shared" si="24"/>
        <v>1.4483333333333335</v>
      </c>
    </row>
    <row r="514" spans="1:79" ht="15.6" x14ac:dyDescent="0.3">
      <c r="A514" s="12"/>
      <c r="B514" s="25"/>
      <c r="C514" s="29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61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55"/>
      <c r="BT514" s="55"/>
      <c r="BU514" s="19"/>
      <c r="BV514" s="13"/>
      <c r="BW514" s="6"/>
      <c r="BX514" s="7"/>
      <c r="BY514" s="70" t="str">
        <f t="shared" si="22"/>
        <v/>
      </c>
      <c r="BZ514" s="71">
        <f t="shared" si="23"/>
        <v>0</v>
      </c>
      <c r="CA514" s="72" t="str">
        <f t="shared" si="24"/>
        <v/>
      </c>
    </row>
    <row r="515" spans="1:79" ht="15.6" x14ac:dyDescent="0.3">
      <c r="A515" s="12"/>
      <c r="B515" s="25"/>
      <c r="C515" s="29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61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55"/>
      <c r="BT515" s="55"/>
      <c r="BU515" s="19"/>
      <c r="BV515" s="13"/>
      <c r="BW515" s="6"/>
      <c r="BX515" s="7"/>
      <c r="BY515" s="70" t="str">
        <f t="shared" ref="BY515:BY578" si="26">IF(OR(BU515&gt;0,BV515&gt;0),SUM(D515:BT515),"")</f>
        <v/>
      </c>
      <c r="BZ515" s="71">
        <f t="shared" ref="BZ515:BZ578" si="27">COUNTIF(C515:BT515,"&gt;=0.00")</f>
        <v>0</v>
      </c>
      <c r="CA515" s="72" t="str">
        <f t="shared" ref="CA515:CA578" si="28">IF(BY515="","",BY515/BZ515)</f>
        <v/>
      </c>
    </row>
    <row r="516" spans="1:79" ht="15.6" x14ac:dyDescent="0.3">
      <c r="A516" s="12"/>
      <c r="B516" s="25"/>
      <c r="C516" s="29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61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55"/>
      <c r="BT516" s="55"/>
      <c r="BU516" s="19"/>
      <c r="BV516" s="13"/>
      <c r="BW516" s="6"/>
      <c r="BX516" s="7"/>
      <c r="BY516" s="70" t="str">
        <f t="shared" si="26"/>
        <v/>
      </c>
      <c r="BZ516" s="71">
        <f t="shared" si="27"/>
        <v>0</v>
      </c>
      <c r="CA516" s="72" t="str">
        <f t="shared" si="28"/>
        <v/>
      </c>
    </row>
    <row r="517" spans="1:79" ht="15.6" x14ac:dyDescent="0.3">
      <c r="A517" s="12"/>
      <c r="B517" s="25">
        <v>111</v>
      </c>
      <c r="C517" s="29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61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55"/>
      <c r="BT517" s="55"/>
      <c r="BU517" s="19"/>
      <c r="BV517" s="13">
        <v>111</v>
      </c>
      <c r="BW517" s="6"/>
      <c r="BX517" s="7" t="s">
        <v>97</v>
      </c>
      <c r="BY517" s="70"/>
      <c r="BZ517" s="71">
        <f t="shared" si="27"/>
        <v>0</v>
      </c>
      <c r="CA517" s="72" t="str">
        <f t="shared" si="28"/>
        <v/>
      </c>
    </row>
    <row r="518" spans="1:79" ht="15.6" x14ac:dyDescent="0.3">
      <c r="A518" s="12">
        <v>107</v>
      </c>
      <c r="B518" s="25" t="s">
        <v>2</v>
      </c>
      <c r="C518" s="56"/>
      <c r="D518" s="28">
        <v>0.61</v>
      </c>
      <c r="E518" s="28">
        <v>0.61</v>
      </c>
      <c r="F518" s="28">
        <v>1.22</v>
      </c>
      <c r="G518" s="28">
        <v>1.22</v>
      </c>
      <c r="H518" s="28">
        <v>0</v>
      </c>
      <c r="I518" s="28">
        <v>0</v>
      </c>
      <c r="J518" s="28">
        <v>5.49</v>
      </c>
      <c r="K518" s="28">
        <v>5.49</v>
      </c>
      <c r="L518" s="28">
        <v>0.45500000000000002</v>
      </c>
      <c r="M518" s="28">
        <v>0.45500000000000002</v>
      </c>
      <c r="N518" s="28">
        <v>4.58</v>
      </c>
      <c r="O518" s="28">
        <v>2.75</v>
      </c>
      <c r="P518" s="28">
        <v>0</v>
      </c>
      <c r="Q518" s="28">
        <v>0.45500000000000002</v>
      </c>
      <c r="R518" s="28">
        <v>0.45500000000000002</v>
      </c>
      <c r="S518" s="28">
        <v>1.22</v>
      </c>
      <c r="T518" s="28">
        <v>1.22</v>
      </c>
      <c r="U518" s="28">
        <v>5.48</v>
      </c>
      <c r="V518" s="28">
        <v>0.61</v>
      </c>
      <c r="W518" s="28">
        <v>0.61</v>
      </c>
      <c r="X518" s="28">
        <v>3.66</v>
      </c>
      <c r="Y518" s="28">
        <v>0.61</v>
      </c>
      <c r="Z518" s="28">
        <v>2.2400000000000002</v>
      </c>
      <c r="AA518" s="28">
        <v>2.6749999999999998</v>
      </c>
      <c r="AB518" s="28">
        <v>2.6749999999999998</v>
      </c>
      <c r="AC518" s="28">
        <v>0.95</v>
      </c>
      <c r="AD518" s="28">
        <v>0.4</v>
      </c>
      <c r="AE518" s="28">
        <v>2.7</v>
      </c>
      <c r="AF518" s="28">
        <v>1.2</v>
      </c>
      <c r="AG518" s="28">
        <v>1.7</v>
      </c>
      <c r="AH518" s="28">
        <v>0</v>
      </c>
      <c r="AI518" s="28">
        <v>0.4</v>
      </c>
      <c r="AJ518" s="28">
        <v>0.2</v>
      </c>
      <c r="AK518" s="28">
        <v>1</v>
      </c>
      <c r="AL518" s="28">
        <v>1.9</v>
      </c>
      <c r="AM518" s="28">
        <v>0.1</v>
      </c>
      <c r="AN518" s="28">
        <v>0</v>
      </c>
      <c r="AO518" s="28">
        <v>0</v>
      </c>
      <c r="AP518" s="28">
        <v>0</v>
      </c>
      <c r="AQ518" s="61">
        <v>11.6</v>
      </c>
      <c r="AR518" s="28">
        <v>0.4</v>
      </c>
      <c r="AS518" s="28">
        <v>0.4</v>
      </c>
      <c r="AT518" s="28">
        <v>0.3</v>
      </c>
      <c r="AU518" s="28">
        <v>0.3</v>
      </c>
      <c r="AV518" s="28">
        <v>0</v>
      </c>
      <c r="AW518" s="28">
        <v>0</v>
      </c>
      <c r="AX518" s="28">
        <v>2.1</v>
      </c>
      <c r="AY518" s="28">
        <v>10.1</v>
      </c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55"/>
      <c r="BT518" s="55"/>
      <c r="BU518" s="19">
        <v>107</v>
      </c>
      <c r="BV518" s="13" t="s">
        <v>2</v>
      </c>
      <c r="BW518" s="6" t="s">
        <v>205</v>
      </c>
      <c r="BX518" s="7"/>
      <c r="BY518" s="70">
        <f t="shared" si="26"/>
        <v>80.540000000000006</v>
      </c>
      <c r="BZ518" s="71">
        <f t="shared" si="27"/>
        <v>48</v>
      </c>
      <c r="CA518" s="72">
        <f t="shared" si="28"/>
        <v>1.6779166666666667</v>
      </c>
    </row>
    <row r="519" spans="1:79" ht="15.6" x14ac:dyDescent="0.3">
      <c r="A519" s="12"/>
      <c r="B519" s="25"/>
      <c r="C519" s="29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61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55"/>
      <c r="BT519" s="55"/>
      <c r="BU519" s="19"/>
      <c r="BV519" s="13"/>
      <c r="BW519" s="6"/>
      <c r="BX519" s="7"/>
      <c r="BY519" s="70" t="str">
        <f t="shared" si="26"/>
        <v/>
      </c>
      <c r="BZ519" s="71">
        <f t="shared" si="27"/>
        <v>0</v>
      </c>
      <c r="CA519" s="72" t="str">
        <f t="shared" si="28"/>
        <v/>
      </c>
    </row>
    <row r="520" spans="1:79" ht="15.6" x14ac:dyDescent="0.3">
      <c r="A520" s="12"/>
      <c r="B520" s="25"/>
      <c r="C520" s="29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61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55"/>
      <c r="BT520" s="55"/>
      <c r="BU520" s="19"/>
      <c r="BV520" s="13"/>
      <c r="BW520" s="6"/>
      <c r="BX520" s="7"/>
      <c r="BY520" s="70" t="str">
        <f t="shared" si="26"/>
        <v/>
      </c>
      <c r="BZ520" s="71">
        <f t="shared" si="27"/>
        <v>0</v>
      </c>
      <c r="CA520" s="72" t="str">
        <f t="shared" si="28"/>
        <v/>
      </c>
    </row>
    <row r="521" spans="1:79" ht="15.6" x14ac:dyDescent="0.3">
      <c r="A521" s="12"/>
      <c r="B521" s="25"/>
      <c r="C521" s="29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61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55"/>
      <c r="BT521" s="55"/>
      <c r="BU521" s="19"/>
      <c r="BV521" s="13"/>
      <c r="BW521" s="6"/>
      <c r="BX521" s="7"/>
      <c r="BY521" s="70" t="str">
        <f t="shared" si="26"/>
        <v/>
      </c>
      <c r="BZ521" s="71">
        <f t="shared" si="27"/>
        <v>0</v>
      </c>
      <c r="CA521" s="72" t="str">
        <f t="shared" si="28"/>
        <v/>
      </c>
    </row>
    <row r="522" spans="1:79" ht="15.6" x14ac:dyDescent="0.3">
      <c r="A522" s="12"/>
      <c r="B522" s="25">
        <v>112</v>
      </c>
      <c r="C522" s="2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61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55"/>
      <c r="BT522" s="55"/>
      <c r="BU522" s="19"/>
      <c r="BV522" s="13">
        <v>112</v>
      </c>
      <c r="BW522" s="6"/>
      <c r="BX522" s="7" t="s">
        <v>98</v>
      </c>
      <c r="BY522" s="70"/>
      <c r="BZ522" s="71">
        <f t="shared" si="27"/>
        <v>0</v>
      </c>
      <c r="CA522" s="72" t="str">
        <f t="shared" si="28"/>
        <v/>
      </c>
    </row>
    <row r="523" spans="1:79" ht="15.6" x14ac:dyDescent="0.3">
      <c r="A523" s="12">
        <v>108</v>
      </c>
      <c r="B523" s="25" t="s">
        <v>2</v>
      </c>
      <c r="C523" s="56"/>
      <c r="D523" s="28">
        <v>0.61</v>
      </c>
      <c r="E523" s="28">
        <v>0.61</v>
      </c>
      <c r="F523" s="28">
        <v>1.07</v>
      </c>
      <c r="G523" s="28">
        <v>1.07</v>
      </c>
      <c r="H523" s="28">
        <v>0.45500000000000002</v>
      </c>
      <c r="I523" s="28">
        <v>0.45500000000000002</v>
      </c>
      <c r="J523" s="28">
        <v>6.4</v>
      </c>
      <c r="K523" s="28">
        <v>2.14</v>
      </c>
      <c r="L523" s="28">
        <v>3.2050000000000001</v>
      </c>
      <c r="M523" s="28">
        <v>3.2050000000000001</v>
      </c>
      <c r="N523" s="28">
        <v>0</v>
      </c>
      <c r="O523" s="28">
        <v>14.32</v>
      </c>
      <c r="P523" s="28">
        <v>0.91</v>
      </c>
      <c r="Q523" s="28">
        <v>1.37</v>
      </c>
      <c r="R523" s="28">
        <v>1.37</v>
      </c>
      <c r="S523" s="28">
        <v>0</v>
      </c>
      <c r="T523" s="28">
        <v>0</v>
      </c>
      <c r="U523" s="28">
        <v>15.55</v>
      </c>
      <c r="V523" s="28">
        <v>0</v>
      </c>
      <c r="W523" s="28">
        <v>0.61</v>
      </c>
      <c r="X523" s="28">
        <v>0.3</v>
      </c>
      <c r="Y523" s="28">
        <v>0</v>
      </c>
      <c r="Z523" s="28">
        <v>0.13</v>
      </c>
      <c r="AA523" s="28">
        <v>2.35</v>
      </c>
      <c r="AB523" s="28">
        <v>2.35</v>
      </c>
      <c r="AC523" s="28">
        <v>1.1000000000000001</v>
      </c>
      <c r="AD523" s="28">
        <v>0.9</v>
      </c>
      <c r="AE523" s="28">
        <v>0.1</v>
      </c>
      <c r="AF523" s="28">
        <v>0</v>
      </c>
      <c r="AG523" s="28"/>
      <c r="AH523" s="28">
        <v>0.4</v>
      </c>
      <c r="AI523" s="28">
        <v>0.3</v>
      </c>
      <c r="AJ523" s="28">
        <v>0.5</v>
      </c>
      <c r="AK523" s="28">
        <v>2.4</v>
      </c>
      <c r="AL523" s="28">
        <v>3.1</v>
      </c>
      <c r="AM523" s="28">
        <v>0</v>
      </c>
      <c r="AN523" s="28">
        <v>0.1</v>
      </c>
      <c r="AO523" s="28"/>
      <c r="AP523" s="28"/>
      <c r="AQ523" s="61"/>
      <c r="AR523" s="28"/>
      <c r="AS523" s="28"/>
      <c r="AT523" s="28"/>
      <c r="AU523" s="28">
        <v>0.2</v>
      </c>
      <c r="AV523" s="28">
        <v>0</v>
      </c>
      <c r="AW523" s="28">
        <v>0.2</v>
      </c>
      <c r="AX523" s="28">
        <v>0.5</v>
      </c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55"/>
      <c r="BT523" s="55"/>
      <c r="BU523" s="19">
        <v>108</v>
      </c>
      <c r="BV523" s="13" t="s">
        <v>2</v>
      </c>
      <c r="BW523" s="6" t="s">
        <v>223</v>
      </c>
      <c r="BX523" s="7"/>
      <c r="BY523" s="70">
        <f t="shared" si="26"/>
        <v>68.279999999999987</v>
      </c>
      <c r="BZ523" s="71">
        <f t="shared" si="27"/>
        <v>40</v>
      </c>
      <c r="CA523" s="72">
        <f t="shared" si="28"/>
        <v>1.7069999999999996</v>
      </c>
    </row>
    <row r="524" spans="1:79" ht="15.6" x14ac:dyDescent="0.3">
      <c r="A524" s="12"/>
      <c r="B524" s="25"/>
      <c r="C524" s="29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61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55"/>
      <c r="BT524" s="55"/>
      <c r="BU524" s="19"/>
      <c r="BV524" s="13"/>
      <c r="BW524" s="6"/>
      <c r="BX524" s="7"/>
      <c r="BY524" s="70" t="str">
        <f t="shared" si="26"/>
        <v/>
      </c>
      <c r="BZ524" s="71">
        <f t="shared" si="27"/>
        <v>0</v>
      </c>
      <c r="CA524" s="72" t="str">
        <f t="shared" si="28"/>
        <v/>
      </c>
    </row>
    <row r="525" spans="1:79" ht="15.6" x14ac:dyDescent="0.3">
      <c r="A525" s="12"/>
      <c r="B525" s="25"/>
      <c r="C525" s="29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61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55"/>
      <c r="BT525" s="55"/>
      <c r="BU525" s="19"/>
      <c r="BV525" s="13"/>
      <c r="BW525" s="6"/>
      <c r="BX525" s="7"/>
      <c r="BY525" s="70" t="str">
        <f t="shared" si="26"/>
        <v/>
      </c>
      <c r="BZ525" s="71">
        <f t="shared" si="27"/>
        <v>0</v>
      </c>
      <c r="CA525" s="72" t="str">
        <f t="shared" si="28"/>
        <v/>
      </c>
    </row>
    <row r="526" spans="1:79" ht="15.6" x14ac:dyDescent="0.3">
      <c r="A526" s="12">
        <v>109</v>
      </c>
      <c r="B526" s="25" t="s">
        <v>2</v>
      </c>
      <c r="C526" s="56"/>
      <c r="D526" s="28">
        <v>0.45500000000000002</v>
      </c>
      <c r="E526" s="28">
        <v>0.45500000000000002</v>
      </c>
      <c r="F526" s="28">
        <v>0.61</v>
      </c>
      <c r="G526" s="28">
        <v>0.61</v>
      </c>
      <c r="H526" s="28">
        <v>0.155</v>
      </c>
      <c r="I526" s="28">
        <v>0.155</v>
      </c>
      <c r="J526" s="28">
        <v>5.48</v>
      </c>
      <c r="K526" s="28">
        <v>0</v>
      </c>
      <c r="L526" s="28">
        <v>0</v>
      </c>
      <c r="M526" s="28">
        <v>0</v>
      </c>
      <c r="N526" s="28">
        <v>14.63</v>
      </c>
      <c r="O526" s="28">
        <v>1.22</v>
      </c>
      <c r="P526" s="28">
        <v>3.65</v>
      </c>
      <c r="Q526" s="28">
        <v>1.37</v>
      </c>
      <c r="R526" s="28">
        <v>1.37</v>
      </c>
      <c r="S526" s="28">
        <v>0</v>
      </c>
      <c r="T526" s="28">
        <v>0</v>
      </c>
      <c r="U526" s="28">
        <v>1.52</v>
      </c>
      <c r="V526" s="28">
        <v>1.22</v>
      </c>
      <c r="W526" s="28">
        <v>0</v>
      </c>
      <c r="X526" s="28">
        <v>0</v>
      </c>
      <c r="Y526" s="28">
        <v>0.61</v>
      </c>
      <c r="Z526" s="28">
        <v>0.24</v>
      </c>
      <c r="AA526" s="28"/>
      <c r="AB526" s="28"/>
      <c r="AC526" s="28">
        <v>2.1</v>
      </c>
      <c r="AD526" s="28">
        <v>3.2</v>
      </c>
      <c r="AE526" s="28">
        <v>0</v>
      </c>
      <c r="AF526" s="28">
        <v>0.4</v>
      </c>
      <c r="AG526" s="28">
        <v>0.5</v>
      </c>
      <c r="AH526" s="28">
        <v>0.6</v>
      </c>
      <c r="AI526" s="28">
        <v>1.3</v>
      </c>
      <c r="AJ526" s="28">
        <v>0</v>
      </c>
      <c r="AK526" s="28">
        <v>0</v>
      </c>
      <c r="AL526" s="28">
        <v>5.9</v>
      </c>
      <c r="AM526" s="28">
        <v>0</v>
      </c>
      <c r="AN526" s="28">
        <v>2.2999999999999998</v>
      </c>
      <c r="AO526" s="28">
        <v>1</v>
      </c>
      <c r="AP526" s="28">
        <v>2.2000000000000002</v>
      </c>
      <c r="AQ526" s="61">
        <v>3.6</v>
      </c>
      <c r="AR526" s="28">
        <v>0</v>
      </c>
      <c r="AS526" s="28">
        <v>0</v>
      </c>
      <c r="AT526" s="28"/>
      <c r="AU526" s="28">
        <v>4.1999999999999993</v>
      </c>
      <c r="AV526" s="28">
        <v>0</v>
      </c>
      <c r="AW526" s="28">
        <v>0</v>
      </c>
      <c r="AX526" s="28">
        <v>1.4</v>
      </c>
      <c r="AY526" s="28">
        <v>0.7</v>
      </c>
      <c r="AZ526" s="28">
        <v>2.5</v>
      </c>
      <c r="BA526" s="28">
        <v>0.6</v>
      </c>
      <c r="BB526" s="28">
        <v>0</v>
      </c>
      <c r="BC526" s="28">
        <v>0.4</v>
      </c>
      <c r="BD526" s="28">
        <v>0.7</v>
      </c>
      <c r="BE526" s="28">
        <v>0.42</v>
      </c>
      <c r="BF526" s="28">
        <v>0.48</v>
      </c>
      <c r="BG526" s="28">
        <v>3.1900000000000004</v>
      </c>
      <c r="BH526" s="28">
        <v>2.52</v>
      </c>
      <c r="BI526" s="28">
        <v>0</v>
      </c>
      <c r="BJ526" s="28">
        <v>5.49</v>
      </c>
      <c r="BK526" s="28">
        <v>0</v>
      </c>
      <c r="BL526" s="28">
        <v>0</v>
      </c>
      <c r="BM526" s="28">
        <v>4.71</v>
      </c>
      <c r="BN526" s="28"/>
      <c r="BO526" s="28"/>
      <c r="BP526" s="28"/>
      <c r="BQ526" s="28"/>
      <c r="BR526" s="28"/>
      <c r="BS526" s="55"/>
      <c r="BT526" s="55"/>
      <c r="BU526" s="19">
        <v>109</v>
      </c>
      <c r="BV526" s="13" t="s">
        <v>2</v>
      </c>
      <c r="BW526" s="6" t="s">
        <v>206</v>
      </c>
      <c r="BX526" s="7"/>
      <c r="BY526" s="70">
        <f t="shared" si="26"/>
        <v>84.16</v>
      </c>
      <c r="BZ526" s="71">
        <f t="shared" si="27"/>
        <v>59</v>
      </c>
      <c r="CA526" s="72">
        <f t="shared" si="28"/>
        <v>1.4264406779661016</v>
      </c>
    </row>
    <row r="527" spans="1:79" ht="15.6" x14ac:dyDescent="0.3">
      <c r="A527" s="12"/>
      <c r="B527" s="25">
        <v>113</v>
      </c>
      <c r="C527" s="29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61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>
        <v>0.6</v>
      </c>
      <c r="BD527" s="28">
        <v>0.4</v>
      </c>
      <c r="BE527" s="28">
        <v>0.4</v>
      </c>
      <c r="BF527" s="28">
        <v>4.17</v>
      </c>
      <c r="BG527" s="28">
        <v>4.5999999999999996</v>
      </c>
      <c r="BH527" s="28">
        <v>0.9</v>
      </c>
      <c r="BI527" s="28">
        <v>1.1000000000000001</v>
      </c>
      <c r="BJ527" s="28">
        <v>5.4700000000000006</v>
      </c>
      <c r="BK527" s="28">
        <v>0</v>
      </c>
      <c r="BL527" s="28">
        <v>1.08</v>
      </c>
      <c r="BM527" s="28">
        <v>0.99</v>
      </c>
      <c r="BN527" s="28">
        <v>1.0500000000000114</v>
      </c>
      <c r="BO527" s="28">
        <v>0</v>
      </c>
      <c r="BP527" s="28">
        <v>0</v>
      </c>
      <c r="BQ527" s="28">
        <v>0.88</v>
      </c>
      <c r="BR527" s="28">
        <v>0</v>
      </c>
      <c r="BS527" s="55">
        <v>0</v>
      </c>
      <c r="BT527" s="54">
        <v>0</v>
      </c>
      <c r="BU527" s="19"/>
      <c r="BV527" s="13">
        <v>113</v>
      </c>
      <c r="BW527" s="6"/>
      <c r="BX527" s="7" t="s">
        <v>99</v>
      </c>
      <c r="BY527" s="70">
        <f t="shared" si="26"/>
        <v>21.640000000000008</v>
      </c>
      <c r="BZ527" s="71">
        <f t="shared" si="27"/>
        <v>18</v>
      </c>
      <c r="CA527" s="72">
        <f t="shared" si="28"/>
        <v>1.2022222222222227</v>
      </c>
    </row>
    <row r="528" spans="1:79" ht="15.6" x14ac:dyDescent="0.3">
      <c r="A528" s="12"/>
      <c r="B528" s="25"/>
      <c r="C528" s="29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61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55"/>
      <c r="BT528" s="55"/>
      <c r="BU528" s="19"/>
      <c r="BV528" s="13"/>
      <c r="BW528" s="6"/>
      <c r="BX528" s="7"/>
      <c r="BY528" s="70" t="str">
        <f t="shared" si="26"/>
        <v/>
      </c>
      <c r="BZ528" s="71">
        <f t="shared" si="27"/>
        <v>0</v>
      </c>
      <c r="CA528" s="72" t="str">
        <f t="shared" si="28"/>
        <v/>
      </c>
    </row>
    <row r="529" spans="1:79" ht="15.6" x14ac:dyDescent="0.3">
      <c r="A529" s="12"/>
      <c r="B529" s="25"/>
      <c r="C529" s="29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61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55"/>
      <c r="BT529" s="55"/>
      <c r="BU529" s="19"/>
      <c r="BV529" s="13"/>
      <c r="BW529" s="6"/>
      <c r="BX529" s="7"/>
      <c r="BY529" s="70" t="str">
        <f t="shared" si="26"/>
        <v/>
      </c>
      <c r="BZ529" s="71">
        <f t="shared" si="27"/>
        <v>0</v>
      </c>
      <c r="CA529" s="72" t="str">
        <f t="shared" si="28"/>
        <v/>
      </c>
    </row>
    <row r="530" spans="1:79" ht="15.6" x14ac:dyDescent="0.3">
      <c r="A530" s="12">
        <v>110</v>
      </c>
      <c r="B530" s="25" t="s">
        <v>2</v>
      </c>
      <c r="C530" s="56"/>
      <c r="D530" s="28">
        <v>0.76</v>
      </c>
      <c r="E530" s="28">
        <v>0.76</v>
      </c>
      <c r="F530" s="28">
        <v>0.76</v>
      </c>
      <c r="G530" s="28">
        <v>0.76</v>
      </c>
      <c r="H530" s="28">
        <v>0</v>
      </c>
      <c r="I530" s="28">
        <v>0</v>
      </c>
      <c r="J530" s="28">
        <v>8.23</v>
      </c>
      <c r="K530" s="28">
        <v>0</v>
      </c>
      <c r="L530" s="28">
        <v>1.98</v>
      </c>
      <c r="M530" s="28">
        <v>1.98</v>
      </c>
      <c r="N530" s="28">
        <v>8.85</v>
      </c>
      <c r="O530" s="28">
        <v>0.61</v>
      </c>
      <c r="P530" s="28">
        <v>3.04</v>
      </c>
      <c r="Q530" s="28">
        <v>0.61</v>
      </c>
      <c r="R530" s="28">
        <v>0.61</v>
      </c>
      <c r="S530" s="28">
        <v>0</v>
      </c>
      <c r="T530" s="28">
        <v>0</v>
      </c>
      <c r="U530" s="28">
        <v>0.91</v>
      </c>
      <c r="V530" s="28">
        <v>2.44</v>
      </c>
      <c r="W530" s="28">
        <v>4.2699999999999996</v>
      </c>
      <c r="X530" s="28">
        <v>0</v>
      </c>
      <c r="Y530" s="28">
        <v>0.31</v>
      </c>
      <c r="Z530" s="28">
        <v>1.4</v>
      </c>
      <c r="AA530" s="28">
        <v>1.05</v>
      </c>
      <c r="AB530" s="28">
        <v>1.05</v>
      </c>
      <c r="AC530" s="28">
        <v>0.3</v>
      </c>
      <c r="AD530" s="28">
        <v>4.1500000000000004</v>
      </c>
      <c r="AE530" s="28">
        <v>8.65</v>
      </c>
      <c r="AF530" s="28">
        <v>1.2</v>
      </c>
      <c r="AG530" s="28">
        <v>0.2</v>
      </c>
      <c r="AH530" s="28">
        <v>0.7</v>
      </c>
      <c r="AI530" s="28">
        <v>1.3</v>
      </c>
      <c r="AJ530" s="28">
        <v>0</v>
      </c>
      <c r="AK530" s="28">
        <v>0</v>
      </c>
      <c r="AL530" s="28">
        <v>0.5</v>
      </c>
      <c r="AM530" s="28">
        <v>0</v>
      </c>
      <c r="AN530" s="28">
        <v>2.5</v>
      </c>
      <c r="AO530" s="28"/>
      <c r="AP530" s="28">
        <v>3.3</v>
      </c>
      <c r="AQ530" s="61">
        <v>3</v>
      </c>
      <c r="AR530" s="28">
        <v>0.7</v>
      </c>
      <c r="AS530" s="28">
        <v>0.7</v>
      </c>
      <c r="AT530" s="28">
        <v>1.1000000000000001</v>
      </c>
      <c r="AU530" s="28">
        <v>3.5999999999999996</v>
      </c>
      <c r="AV530" s="28">
        <v>0</v>
      </c>
      <c r="AW530" s="28">
        <v>3.9</v>
      </c>
      <c r="AX530" s="28">
        <v>0</v>
      </c>
      <c r="AY530" s="28">
        <v>0</v>
      </c>
      <c r="AZ530" s="28">
        <v>3.5</v>
      </c>
      <c r="BA530" s="28">
        <v>0</v>
      </c>
      <c r="BB530" s="28">
        <v>0</v>
      </c>
      <c r="BC530" s="28">
        <v>0.6</v>
      </c>
      <c r="BD530" s="28">
        <v>0</v>
      </c>
      <c r="BE530" s="28">
        <v>0.22</v>
      </c>
      <c r="BF530" s="28">
        <v>1.04</v>
      </c>
      <c r="BG530" s="28">
        <v>1.8599999999999999</v>
      </c>
      <c r="BH530" s="28">
        <v>4.41</v>
      </c>
      <c r="BI530" s="28">
        <v>0</v>
      </c>
      <c r="BJ530" s="28">
        <v>2.66</v>
      </c>
      <c r="BK530" s="28">
        <v>0</v>
      </c>
      <c r="BL530" s="28">
        <v>0</v>
      </c>
      <c r="BM530" s="28">
        <v>0</v>
      </c>
      <c r="BN530" s="28"/>
      <c r="BO530" s="28"/>
      <c r="BP530" s="28"/>
      <c r="BQ530" s="28"/>
      <c r="BR530" s="28"/>
      <c r="BS530" s="55"/>
      <c r="BT530" s="55"/>
      <c r="BU530" s="19">
        <v>110</v>
      </c>
      <c r="BV530" s="13" t="s">
        <v>2</v>
      </c>
      <c r="BW530" s="6" t="s">
        <v>207</v>
      </c>
      <c r="BX530" s="7"/>
      <c r="BY530" s="70">
        <f t="shared" si="26"/>
        <v>90.46999999999997</v>
      </c>
      <c r="BZ530" s="71">
        <f t="shared" si="27"/>
        <v>61</v>
      </c>
      <c r="CA530" s="72">
        <f t="shared" si="28"/>
        <v>1.4831147540983602</v>
      </c>
    </row>
    <row r="531" spans="1:79" ht="15.6" x14ac:dyDescent="0.3">
      <c r="A531" s="12"/>
      <c r="B531" s="25"/>
      <c r="C531" s="29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61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55"/>
      <c r="BT531" s="55"/>
      <c r="BU531" s="19"/>
      <c r="BV531" s="13"/>
      <c r="BW531" s="6"/>
      <c r="BX531" s="7"/>
      <c r="BY531" s="70" t="str">
        <f t="shared" si="26"/>
        <v/>
      </c>
      <c r="BZ531" s="71">
        <f t="shared" si="27"/>
        <v>0</v>
      </c>
      <c r="CA531" s="72" t="str">
        <f t="shared" si="28"/>
        <v/>
      </c>
    </row>
    <row r="532" spans="1:79" ht="15.6" x14ac:dyDescent="0.3">
      <c r="A532" s="12"/>
      <c r="B532" s="25">
        <v>114</v>
      </c>
      <c r="C532" s="29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61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>
        <v>0.9</v>
      </c>
      <c r="BD532" s="28">
        <v>0</v>
      </c>
      <c r="BE532" s="28">
        <v>3.8</v>
      </c>
      <c r="BF532" s="28">
        <v>0.3</v>
      </c>
      <c r="BG532" s="28">
        <v>2.83</v>
      </c>
      <c r="BH532" s="28">
        <v>0.66</v>
      </c>
      <c r="BI532" s="28">
        <v>4.17</v>
      </c>
      <c r="BJ532" s="28">
        <v>0.97</v>
      </c>
      <c r="BK532" s="28">
        <v>1.07</v>
      </c>
      <c r="BL532" s="28">
        <v>1.91</v>
      </c>
      <c r="BM532" s="28">
        <v>3.9300000000000068</v>
      </c>
      <c r="BN532" s="28">
        <v>0</v>
      </c>
      <c r="BO532" s="28">
        <v>0</v>
      </c>
      <c r="BP532" s="28">
        <v>0</v>
      </c>
      <c r="BQ532" s="28">
        <v>0.05</v>
      </c>
      <c r="BR532" s="28">
        <v>0</v>
      </c>
      <c r="BS532" s="55">
        <v>0</v>
      </c>
      <c r="BT532" s="54">
        <v>0</v>
      </c>
      <c r="BU532" s="19"/>
      <c r="BV532" s="13">
        <v>114</v>
      </c>
      <c r="BW532" s="6"/>
      <c r="BX532" s="7" t="s">
        <v>100</v>
      </c>
      <c r="BY532" s="70">
        <f t="shared" si="26"/>
        <v>20.590000000000007</v>
      </c>
      <c r="BZ532" s="71">
        <f t="shared" si="27"/>
        <v>18</v>
      </c>
      <c r="CA532" s="72">
        <f t="shared" si="28"/>
        <v>1.1438888888888892</v>
      </c>
    </row>
    <row r="533" spans="1:79" ht="15.6" x14ac:dyDescent="0.3">
      <c r="A533" s="12">
        <v>111</v>
      </c>
      <c r="B533" s="25" t="s">
        <v>2</v>
      </c>
      <c r="C533" s="56"/>
      <c r="D533" s="28">
        <v>0.61</v>
      </c>
      <c r="E533" s="28">
        <v>0.61</v>
      </c>
      <c r="F533" s="28">
        <v>0.61</v>
      </c>
      <c r="G533" s="28">
        <v>0.61</v>
      </c>
      <c r="H533" s="28">
        <v>0.45500000000000002</v>
      </c>
      <c r="I533" s="28">
        <v>0.45500000000000002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>
        <v>0</v>
      </c>
      <c r="T533" s="28">
        <v>0.61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/>
      <c r="AA533" s="28"/>
      <c r="AB533" s="28"/>
      <c r="AC533" s="28">
        <v>0.5</v>
      </c>
      <c r="AD533" s="28">
        <v>1</v>
      </c>
      <c r="AE533" s="28">
        <v>6.1</v>
      </c>
      <c r="AF533" s="28">
        <v>2.4</v>
      </c>
      <c r="AG533" s="28">
        <v>0.5</v>
      </c>
      <c r="AH533" s="28">
        <v>0.1</v>
      </c>
      <c r="AI533" s="28">
        <v>1</v>
      </c>
      <c r="AJ533" s="28">
        <v>1.3</v>
      </c>
      <c r="AK533" s="28">
        <v>0.2</v>
      </c>
      <c r="AL533" s="28">
        <v>0.9</v>
      </c>
      <c r="AM533" s="28">
        <v>3</v>
      </c>
      <c r="AN533" s="28">
        <v>2.7</v>
      </c>
      <c r="AO533" s="28">
        <v>0.5</v>
      </c>
      <c r="AP533" s="28">
        <v>1.25</v>
      </c>
      <c r="AQ533" s="61">
        <v>4.95</v>
      </c>
      <c r="AR533" s="28">
        <v>0.05</v>
      </c>
      <c r="AS533" s="28">
        <v>0.05</v>
      </c>
      <c r="AT533" s="28">
        <v>0.3</v>
      </c>
      <c r="AU533" s="28">
        <v>0.1</v>
      </c>
      <c r="AV533" s="28">
        <v>0.5</v>
      </c>
      <c r="AW533" s="28">
        <v>0.1</v>
      </c>
      <c r="AX533" s="28">
        <v>0.2</v>
      </c>
      <c r="AY533" s="28">
        <v>0</v>
      </c>
      <c r="AZ533" s="28">
        <v>0.3</v>
      </c>
      <c r="BA533" s="28">
        <v>0.5</v>
      </c>
      <c r="BB533" s="28">
        <v>1.6</v>
      </c>
      <c r="BC533" s="28">
        <v>1</v>
      </c>
      <c r="BD533" s="28">
        <v>0</v>
      </c>
      <c r="BE533" s="28">
        <v>0.42</v>
      </c>
      <c r="BF533" s="28">
        <v>4.5</v>
      </c>
      <c r="BG533" s="28">
        <v>0</v>
      </c>
      <c r="BH533" s="28">
        <v>2.57</v>
      </c>
      <c r="BI533" s="28">
        <v>0</v>
      </c>
      <c r="BJ533" s="28">
        <v>0</v>
      </c>
      <c r="BK533" s="28">
        <v>0</v>
      </c>
      <c r="BL533" s="28">
        <v>0</v>
      </c>
      <c r="BM533" s="28">
        <v>0.7</v>
      </c>
      <c r="BN533" s="28"/>
      <c r="BO533" s="28"/>
      <c r="BP533" s="28"/>
      <c r="BQ533" s="28"/>
      <c r="BR533" s="28"/>
      <c r="BS533" s="55"/>
      <c r="BT533" s="55"/>
      <c r="BU533" s="19">
        <v>111</v>
      </c>
      <c r="BV533" s="13" t="s">
        <v>2</v>
      </c>
      <c r="BW533" s="6" t="s">
        <v>208</v>
      </c>
      <c r="BX533" s="7"/>
      <c r="BY533" s="70">
        <f t="shared" si="26"/>
        <v>43.250000000000007</v>
      </c>
      <c r="BZ533" s="71">
        <f t="shared" si="27"/>
        <v>50</v>
      </c>
      <c r="CA533" s="72">
        <f t="shared" si="28"/>
        <v>0.8650000000000001</v>
      </c>
    </row>
    <row r="534" spans="1:79" ht="15.6" x14ac:dyDescent="0.3">
      <c r="A534" s="12"/>
      <c r="B534" s="25"/>
      <c r="C534" s="29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61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55"/>
      <c r="BT534" s="55"/>
      <c r="BU534" s="19"/>
      <c r="BV534" s="13"/>
      <c r="BW534" s="6"/>
      <c r="BX534" s="7"/>
      <c r="BY534" s="70" t="str">
        <f t="shared" si="26"/>
        <v/>
      </c>
      <c r="BZ534" s="71">
        <f t="shared" si="27"/>
        <v>0</v>
      </c>
      <c r="CA534" s="72" t="str">
        <f t="shared" si="28"/>
        <v/>
      </c>
    </row>
    <row r="535" spans="1:79" ht="15.6" x14ac:dyDescent="0.3">
      <c r="A535" s="12"/>
      <c r="B535" s="25"/>
      <c r="C535" s="29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61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55"/>
      <c r="BT535" s="55"/>
      <c r="BU535" s="19"/>
      <c r="BV535" s="13"/>
      <c r="BW535" s="6"/>
      <c r="BX535" s="7"/>
      <c r="BY535" s="70" t="str">
        <f t="shared" si="26"/>
        <v/>
      </c>
      <c r="BZ535" s="71">
        <f t="shared" si="27"/>
        <v>0</v>
      </c>
      <c r="CA535" s="72" t="str">
        <f t="shared" si="28"/>
        <v/>
      </c>
    </row>
    <row r="536" spans="1:79" ht="15.6" x14ac:dyDescent="0.3">
      <c r="A536" s="12"/>
      <c r="B536" s="25"/>
      <c r="C536" s="29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61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55"/>
      <c r="BT536" s="55"/>
      <c r="BU536" s="19"/>
      <c r="BV536" s="13"/>
      <c r="BW536" s="6"/>
      <c r="BX536" s="7"/>
      <c r="BY536" s="70" t="str">
        <f t="shared" si="26"/>
        <v/>
      </c>
      <c r="BZ536" s="71">
        <f t="shared" si="27"/>
        <v>0</v>
      </c>
      <c r="CA536" s="72" t="str">
        <f t="shared" si="28"/>
        <v/>
      </c>
    </row>
    <row r="537" spans="1:79" ht="15.6" x14ac:dyDescent="0.3">
      <c r="A537" s="12"/>
      <c r="B537" s="25">
        <v>115</v>
      </c>
      <c r="C537" s="29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61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55"/>
      <c r="BT537" s="55"/>
      <c r="BU537" s="19"/>
      <c r="BV537" s="13">
        <v>115</v>
      </c>
      <c r="BW537" s="6"/>
      <c r="BX537" s="7" t="s">
        <v>250</v>
      </c>
      <c r="BY537" s="70"/>
      <c r="BZ537" s="71">
        <f t="shared" si="27"/>
        <v>0</v>
      </c>
      <c r="CA537" s="72" t="str">
        <f t="shared" si="28"/>
        <v/>
      </c>
    </row>
    <row r="538" spans="1:79" ht="15.6" x14ac:dyDescent="0.3">
      <c r="A538" s="12"/>
      <c r="B538" s="25"/>
      <c r="C538" s="29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61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55"/>
      <c r="BT538" s="55"/>
      <c r="BU538" s="19"/>
      <c r="BV538" s="13"/>
      <c r="BW538" s="6"/>
      <c r="BX538" s="7"/>
      <c r="BY538" s="70" t="str">
        <f t="shared" si="26"/>
        <v/>
      </c>
      <c r="BZ538" s="71">
        <f t="shared" si="27"/>
        <v>0</v>
      </c>
      <c r="CA538" s="72" t="str">
        <f t="shared" si="28"/>
        <v/>
      </c>
    </row>
    <row r="539" spans="1:79" ht="15.6" x14ac:dyDescent="0.3">
      <c r="A539" s="12"/>
      <c r="B539" s="25"/>
      <c r="C539" s="29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61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55"/>
      <c r="BT539" s="55"/>
      <c r="BU539" s="19"/>
      <c r="BV539" s="13"/>
      <c r="BW539" s="6"/>
      <c r="BX539" s="7"/>
      <c r="BY539" s="70" t="str">
        <f t="shared" si="26"/>
        <v/>
      </c>
      <c r="BZ539" s="71">
        <f t="shared" si="27"/>
        <v>0</v>
      </c>
      <c r="CA539" s="72" t="str">
        <f t="shared" si="28"/>
        <v/>
      </c>
    </row>
    <row r="540" spans="1:79" ht="15.6" x14ac:dyDescent="0.3">
      <c r="A540" s="12"/>
      <c r="B540" s="25"/>
      <c r="C540" s="29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61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55"/>
      <c r="BT540" s="55"/>
      <c r="BU540" s="19"/>
      <c r="BV540" s="13"/>
      <c r="BW540" s="6"/>
      <c r="BX540" s="7"/>
      <c r="BY540" s="70" t="str">
        <f t="shared" si="26"/>
        <v/>
      </c>
      <c r="BZ540" s="71">
        <f t="shared" si="27"/>
        <v>0</v>
      </c>
      <c r="CA540" s="72" t="str">
        <f t="shared" si="28"/>
        <v/>
      </c>
    </row>
    <row r="541" spans="1:79" ht="15.6" x14ac:dyDescent="0.3">
      <c r="A541" s="12">
        <v>112</v>
      </c>
      <c r="B541" s="25" t="s">
        <v>2</v>
      </c>
      <c r="C541" s="56"/>
      <c r="D541" s="28">
        <v>0.91</v>
      </c>
      <c r="E541" s="28">
        <v>0.91</v>
      </c>
      <c r="F541" s="28">
        <v>0.76</v>
      </c>
      <c r="G541" s="28">
        <v>0.76</v>
      </c>
      <c r="H541" s="28">
        <v>0.30499999999999999</v>
      </c>
      <c r="I541" s="28">
        <v>0.30499999999999999</v>
      </c>
      <c r="J541" s="28"/>
      <c r="K541" s="28"/>
      <c r="L541" s="28"/>
      <c r="M541" s="28"/>
      <c r="N541" s="28"/>
      <c r="O541" s="28"/>
      <c r="P541" s="28">
        <v>0</v>
      </c>
      <c r="Q541" s="28">
        <v>1.2150000000000001</v>
      </c>
      <c r="R541" s="28">
        <v>1.2150000000000001</v>
      </c>
      <c r="S541" s="28">
        <v>1.22</v>
      </c>
      <c r="T541" s="28">
        <v>1.83</v>
      </c>
      <c r="U541" s="28">
        <v>2.74</v>
      </c>
      <c r="V541" s="28">
        <v>1.22</v>
      </c>
      <c r="W541" s="28">
        <v>0</v>
      </c>
      <c r="X541" s="28">
        <v>3.05</v>
      </c>
      <c r="Y541" s="28"/>
      <c r="Z541" s="28"/>
      <c r="AA541" s="28">
        <v>5.65</v>
      </c>
      <c r="AB541" s="28">
        <v>5.65</v>
      </c>
      <c r="AC541" s="28">
        <v>1</v>
      </c>
      <c r="AD541" s="28">
        <v>18</v>
      </c>
      <c r="AE541" s="28">
        <v>0.5</v>
      </c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61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55"/>
      <c r="BT541" s="55"/>
      <c r="BU541" s="19">
        <v>112</v>
      </c>
      <c r="BV541" s="13" t="s">
        <v>2</v>
      </c>
      <c r="BW541" s="6" t="s">
        <v>209</v>
      </c>
      <c r="BX541" s="7"/>
      <c r="BY541" s="70">
        <f t="shared" si="26"/>
        <v>47.24</v>
      </c>
      <c r="BZ541" s="71">
        <f t="shared" si="27"/>
        <v>20</v>
      </c>
      <c r="CA541" s="72">
        <f t="shared" si="28"/>
        <v>2.3620000000000001</v>
      </c>
    </row>
    <row r="542" spans="1:79" ht="15.6" x14ac:dyDescent="0.3">
      <c r="A542" s="12"/>
      <c r="B542" s="25">
        <v>116</v>
      </c>
      <c r="C542" s="29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61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55"/>
      <c r="BT542" s="55"/>
      <c r="BU542" s="19"/>
      <c r="BV542" s="13">
        <v>116</v>
      </c>
      <c r="BW542" s="6"/>
      <c r="BX542" s="7" t="s">
        <v>250</v>
      </c>
      <c r="BY542" s="70"/>
      <c r="BZ542" s="71">
        <f t="shared" si="27"/>
        <v>0</v>
      </c>
      <c r="CA542" s="72" t="str">
        <f t="shared" si="28"/>
        <v/>
      </c>
    </row>
    <row r="543" spans="1:79" ht="15.6" x14ac:dyDescent="0.3">
      <c r="A543" s="12"/>
      <c r="B543" s="25"/>
      <c r="C543" s="29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61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55"/>
      <c r="BT543" s="55"/>
      <c r="BU543" s="19"/>
      <c r="BV543" s="13"/>
      <c r="BW543" s="6"/>
      <c r="BX543" s="7"/>
      <c r="BY543" s="70" t="str">
        <f t="shared" si="26"/>
        <v/>
      </c>
      <c r="BZ543" s="71">
        <f t="shared" si="27"/>
        <v>0</v>
      </c>
      <c r="CA543" s="72" t="str">
        <f t="shared" si="28"/>
        <v/>
      </c>
    </row>
    <row r="544" spans="1:79" ht="15.6" x14ac:dyDescent="0.3">
      <c r="A544" s="12"/>
      <c r="B544" s="25"/>
      <c r="C544" s="29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61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55"/>
      <c r="BT544" s="55"/>
      <c r="BU544" s="19"/>
      <c r="BV544" s="13"/>
      <c r="BW544" s="6"/>
      <c r="BX544" s="7"/>
      <c r="BY544" s="70" t="str">
        <f t="shared" si="26"/>
        <v/>
      </c>
      <c r="BZ544" s="71">
        <f t="shared" si="27"/>
        <v>0</v>
      </c>
      <c r="CA544" s="72" t="str">
        <f t="shared" si="28"/>
        <v/>
      </c>
    </row>
    <row r="545" spans="1:79" ht="15.6" x14ac:dyDescent="0.3">
      <c r="A545" s="12"/>
      <c r="B545" s="25"/>
      <c r="C545" s="29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61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55"/>
      <c r="BT545" s="55"/>
      <c r="BU545" s="19"/>
      <c r="BV545" s="13"/>
      <c r="BW545" s="6"/>
      <c r="BX545" s="7"/>
      <c r="BY545" s="70" t="str">
        <f t="shared" si="26"/>
        <v/>
      </c>
      <c r="BZ545" s="71">
        <f t="shared" si="27"/>
        <v>0</v>
      </c>
      <c r="CA545" s="72" t="str">
        <f t="shared" si="28"/>
        <v/>
      </c>
    </row>
    <row r="546" spans="1:79" ht="15.6" x14ac:dyDescent="0.3">
      <c r="A546" s="12"/>
      <c r="B546" s="25"/>
      <c r="C546" s="29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61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55"/>
      <c r="BT546" s="55"/>
      <c r="BU546" s="19"/>
      <c r="BV546" s="13"/>
      <c r="BW546" s="6"/>
      <c r="BX546" s="7"/>
      <c r="BY546" s="70" t="str">
        <f t="shared" si="26"/>
        <v/>
      </c>
      <c r="BZ546" s="71">
        <f t="shared" si="27"/>
        <v>0</v>
      </c>
      <c r="CA546" s="72" t="str">
        <f t="shared" si="28"/>
        <v/>
      </c>
    </row>
    <row r="547" spans="1:79" ht="15.6" x14ac:dyDescent="0.3">
      <c r="A547" s="12"/>
      <c r="B547" s="25">
        <v>117</v>
      </c>
      <c r="C547" s="29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61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55"/>
      <c r="BT547" s="55"/>
      <c r="BU547" s="19"/>
      <c r="BV547" s="13">
        <v>117</v>
      </c>
      <c r="BW547" s="6"/>
      <c r="BX547" s="7" t="s">
        <v>250</v>
      </c>
      <c r="BY547" s="70"/>
      <c r="BZ547" s="71">
        <f t="shared" si="27"/>
        <v>0</v>
      </c>
      <c r="CA547" s="72" t="str">
        <f t="shared" si="28"/>
        <v/>
      </c>
    </row>
    <row r="548" spans="1:79" ht="15.6" x14ac:dyDescent="0.3">
      <c r="A548" s="12"/>
      <c r="B548" s="25"/>
      <c r="C548" s="29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61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55"/>
      <c r="BT548" s="55"/>
      <c r="BU548" s="19"/>
      <c r="BV548" s="13"/>
      <c r="BW548" s="6"/>
      <c r="BX548" s="7"/>
      <c r="BY548" s="70" t="str">
        <f t="shared" si="26"/>
        <v/>
      </c>
      <c r="BZ548" s="71">
        <f t="shared" si="27"/>
        <v>0</v>
      </c>
      <c r="CA548" s="72" t="str">
        <f t="shared" si="28"/>
        <v/>
      </c>
    </row>
    <row r="549" spans="1:79" ht="15.6" x14ac:dyDescent="0.3">
      <c r="A549" s="12">
        <v>113</v>
      </c>
      <c r="B549" s="25" t="s">
        <v>2</v>
      </c>
      <c r="C549" s="56"/>
      <c r="D549" s="28">
        <v>0.61</v>
      </c>
      <c r="E549" s="28">
        <v>0.61</v>
      </c>
      <c r="F549" s="28">
        <v>1.68</v>
      </c>
      <c r="G549" s="28">
        <v>1.68</v>
      </c>
      <c r="H549" s="28"/>
      <c r="I549" s="28"/>
      <c r="J549" s="28"/>
      <c r="K549" s="28"/>
      <c r="L549" s="28">
        <v>1.07</v>
      </c>
      <c r="M549" s="28">
        <v>1.06</v>
      </c>
      <c r="N549" s="28"/>
      <c r="O549" s="28">
        <v>6.1</v>
      </c>
      <c r="P549" s="28">
        <v>2.74</v>
      </c>
      <c r="Q549" s="28">
        <v>0</v>
      </c>
      <c r="R549" s="28">
        <v>0</v>
      </c>
      <c r="S549" s="28">
        <v>0</v>
      </c>
      <c r="T549" s="28">
        <v>0.61</v>
      </c>
      <c r="U549" s="28">
        <v>0.61</v>
      </c>
      <c r="V549" s="28">
        <v>0</v>
      </c>
      <c r="W549" s="28">
        <v>0</v>
      </c>
      <c r="X549" s="28">
        <v>0.61</v>
      </c>
      <c r="Y549" s="28">
        <v>0.31</v>
      </c>
      <c r="Z549" s="28">
        <v>0</v>
      </c>
      <c r="AA549" s="28">
        <v>4.2</v>
      </c>
      <c r="AB549" s="28">
        <v>4.2</v>
      </c>
      <c r="AC549" s="28">
        <v>0.5</v>
      </c>
      <c r="AD549" s="28"/>
      <c r="AE549" s="28">
        <v>0.7</v>
      </c>
      <c r="AF549" s="28">
        <v>1.1000000000000001</v>
      </c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61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>
        <v>0.25</v>
      </c>
      <c r="BH549" s="28">
        <v>3.51</v>
      </c>
      <c r="BI549" s="28"/>
      <c r="BJ549" s="28"/>
      <c r="BK549" s="28"/>
      <c r="BL549" s="28"/>
      <c r="BM549" s="28">
        <v>0</v>
      </c>
      <c r="BN549" s="28"/>
      <c r="BO549" s="28"/>
      <c r="BP549" s="28"/>
      <c r="BQ549" s="28"/>
      <c r="BR549" s="28"/>
      <c r="BS549" s="55"/>
      <c r="BT549" s="55"/>
      <c r="BU549" s="19">
        <v>113</v>
      </c>
      <c r="BV549" s="13" t="s">
        <v>2</v>
      </c>
      <c r="BW549" s="6" t="s">
        <v>209</v>
      </c>
      <c r="BX549" s="7"/>
      <c r="BY549" s="70">
        <f t="shared" si="26"/>
        <v>32.15</v>
      </c>
      <c r="BZ549" s="71">
        <f t="shared" si="27"/>
        <v>26</v>
      </c>
      <c r="CA549" s="72">
        <f t="shared" si="28"/>
        <v>1.2365384615384616</v>
      </c>
    </row>
    <row r="550" spans="1:79" ht="15.6" x14ac:dyDescent="0.3">
      <c r="A550" s="12"/>
      <c r="B550" s="25"/>
      <c r="C550" s="29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61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55"/>
      <c r="BT550" s="55"/>
      <c r="BU550" s="19"/>
      <c r="BV550" s="13"/>
      <c r="BW550" s="6"/>
      <c r="BX550" s="7"/>
      <c r="BY550" s="70" t="str">
        <f t="shared" si="26"/>
        <v/>
      </c>
      <c r="BZ550" s="71">
        <f t="shared" si="27"/>
        <v>0</v>
      </c>
      <c r="CA550" s="72" t="str">
        <f t="shared" si="28"/>
        <v/>
      </c>
    </row>
    <row r="551" spans="1:79" ht="15.6" x14ac:dyDescent="0.3">
      <c r="A551" s="12"/>
      <c r="B551" s="25"/>
      <c r="C551" s="29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61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55"/>
      <c r="BT551" s="55"/>
      <c r="BU551" s="19"/>
      <c r="BV551" s="13"/>
      <c r="BW551" s="6"/>
      <c r="BX551" s="7"/>
      <c r="BY551" s="70" t="str">
        <f t="shared" si="26"/>
        <v/>
      </c>
      <c r="BZ551" s="71">
        <f t="shared" si="27"/>
        <v>0</v>
      </c>
      <c r="CA551" s="72" t="str">
        <f t="shared" si="28"/>
        <v/>
      </c>
    </row>
    <row r="552" spans="1:79" ht="15.6" x14ac:dyDescent="0.3">
      <c r="A552" s="12"/>
      <c r="B552" s="25">
        <v>118</v>
      </c>
      <c r="C552" s="29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61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>
        <v>3.4</v>
      </c>
      <c r="BD552" s="28">
        <v>1.81</v>
      </c>
      <c r="BE552" s="28">
        <v>0.216</v>
      </c>
      <c r="BF552" s="28">
        <v>0.216</v>
      </c>
      <c r="BG552" s="28">
        <v>1.43</v>
      </c>
      <c r="BH552" s="28">
        <v>7.3100000000000005</v>
      </c>
      <c r="BI552" s="28">
        <v>0.31</v>
      </c>
      <c r="BJ552" s="28">
        <v>0</v>
      </c>
      <c r="BK552" s="28">
        <v>0</v>
      </c>
      <c r="BL552" s="28">
        <v>0.97</v>
      </c>
      <c r="BM552" s="28">
        <v>0.62000000000000455</v>
      </c>
      <c r="BN552" s="28">
        <v>0</v>
      </c>
      <c r="BO552" s="28">
        <v>0</v>
      </c>
      <c r="BP552" s="28">
        <v>1.02</v>
      </c>
      <c r="BQ552" s="28">
        <v>0</v>
      </c>
      <c r="BR552" s="28">
        <v>0</v>
      </c>
      <c r="BS552" s="55">
        <v>0</v>
      </c>
      <c r="BT552" s="54">
        <v>0</v>
      </c>
      <c r="BU552" s="19"/>
      <c r="BV552" s="13">
        <v>118</v>
      </c>
      <c r="BW552" s="6"/>
      <c r="BX552" s="7" t="s">
        <v>101</v>
      </c>
      <c r="BY552" s="70">
        <f t="shared" si="26"/>
        <v>17.302000000000007</v>
      </c>
      <c r="BZ552" s="71">
        <f t="shared" si="27"/>
        <v>18</v>
      </c>
      <c r="CA552" s="72">
        <f t="shared" si="28"/>
        <v>0.96122222222222264</v>
      </c>
    </row>
    <row r="553" spans="1:79" ht="15.6" x14ac:dyDescent="0.3">
      <c r="A553" s="12"/>
      <c r="B553" s="25"/>
      <c r="C553" s="29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61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55"/>
      <c r="BT553" s="55"/>
      <c r="BU553" s="19"/>
      <c r="BV553" s="13"/>
      <c r="BW553" s="6"/>
      <c r="BX553" s="7"/>
      <c r="BY553" s="70" t="str">
        <f t="shared" si="26"/>
        <v/>
      </c>
      <c r="BZ553" s="71">
        <f t="shared" si="27"/>
        <v>0</v>
      </c>
      <c r="CA553" s="72" t="str">
        <f t="shared" si="28"/>
        <v/>
      </c>
    </row>
    <row r="554" spans="1:79" ht="15.6" x14ac:dyDescent="0.3">
      <c r="A554" s="12">
        <v>114</v>
      </c>
      <c r="B554" s="25" t="s">
        <v>2</v>
      </c>
      <c r="C554" s="56"/>
      <c r="D554" s="28">
        <v>0.61</v>
      </c>
      <c r="E554" s="28">
        <v>0.61</v>
      </c>
      <c r="F554" s="28">
        <v>0.45500000000000002</v>
      </c>
      <c r="G554" s="28">
        <v>0.45500000000000002</v>
      </c>
      <c r="H554" s="28">
        <v>1.22</v>
      </c>
      <c r="I554" s="28">
        <v>1.22</v>
      </c>
      <c r="J554" s="28">
        <v>0</v>
      </c>
      <c r="K554" s="28">
        <v>0</v>
      </c>
      <c r="L554" s="28">
        <v>1.0649999999999999</v>
      </c>
      <c r="M554" s="28">
        <v>1.0649999999999999</v>
      </c>
      <c r="N554" s="28">
        <v>0.76</v>
      </c>
      <c r="O554" s="28">
        <v>0.76</v>
      </c>
      <c r="P554" s="28">
        <v>0.91</v>
      </c>
      <c r="Q554" s="28">
        <v>1.37</v>
      </c>
      <c r="R554" s="28">
        <v>1.37</v>
      </c>
      <c r="S554" s="28"/>
      <c r="T554" s="28">
        <v>3.35</v>
      </c>
      <c r="U554" s="28">
        <v>3.05</v>
      </c>
      <c r="V554" s="28">
        <v>8.84</v>
      </c>
      <c r="W554" s="28">
        <v>0</v>
      </c>
      <c r="X554" s="28">
        <v>1.83</v>
      </c>
      <c r="Y554" s="28">
        <v>0</v>
      </c>
      <c r="Z554" s="28">
        <v>1.83</v>
      </c>
      <c r="AA554" s="28">
        <v>2.4</v>
      </c>
      <c r="AB554" s="28">
        <v>2.4</v>
      </c>
      <c r="AC554" s="28">
        <v>1.1499999999999999</v>
      </c>
      <c r="AD554" s="28"/>
      <c r="AE554" s="28">
        <v>11.25</v>
      </c>
      <c r="AF554" s="28">
        <v>0</v>
      </c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61"/>
      <c r="AR554" s="28"/>
      <c r="AS554" s="28"/>
      <c r="AT554" s="28"/>
      <c r="AU554" s="28"/>
      <c r="AV554" s="28"/>
      <c r="AW554" s="28">
        <v>0.2</v>
      </c>
      <c r="AX554" s="28">
        <v>0.4</v>
      </c>
      <c r="AY554" s="28">
        <v>1</v>
      </c>
      <c r="AZ554" s="28">
        <v>0.5</v>
      </c>
      <c r="BA554" s="28">
        <v>1.8</v>
      </c>
      <c r="BB554" s="28">
        <v>0.7</v>
      </c>
      <c r="BC554" s="28">
        <v>0</v>
      </c>
      <c r="BD554" s="28">
        <v>2.1</v>
      </c>
      <c r="BE554" s="28">
        <v>2.6</v>
      </c>
      <c r="BF554" s="28">
        <v>2.54</v>
      </c>
      <c r="BG554" s="28">
        <v>1.59</v>
      </c>
      <c r="BH554" s="28">
        <v>4.62</v>
      </c>
      <c r="BI554" s="28">
        <v>3.274</v>
      </c>
      <c r="BJ554" s="28">
        <v>1.3</v>
      </c>
      <c r="BK554" s="28">
        <v>0</v>
      </c>
      <c r="BL554" s="28">
        <v>1.5</v>
      </c>
      <c r="BM554" s="28">
        <v>0.43</v>
      </c>
      <c r="BN554" s="28"/>
      <c r="BO554" s="28"/>
      <c r="BP554" s="28"/>
      <c r="BQ554" s="28"/>
      <c r="BR554" s="28"/>
      <c r="BS554" s="55"/>
      <c r="BT554" s="55"/>
      <c r="BU554" s="19">
        <v>114</v>
      </c>
      <c r="BV554" s="13" t="s">
        <v>2</v>
      </c>
      <c r="BW554" s="6" t="s">
        <v>210</v>
      </c>
      <c r="BX554" s="7"/>
      <c r="BY554" s="70">
        <f t="shared" si="26"/>
        <v>72.524000000000001</v>
      </c>
      <c r="BZ554" s="71">
        <f t="shared" si="27"/>
        <v>44</v>
      </c>
      <c r="CA554" s="72">
        <f t="shared" si="28"/>
        <v>1.6482727272727273</v>
      </c>
    </row>
    <row r="555" spans="1:79" ht="15.6" x14ac:dyDescent="0.3">
      <c r="A555" s="12"/>
      <c r="B555" s="25"/>
      <c r="C555" s="29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61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55"/>
      <c r="BT555" s="55"/>
      <c r="BU555" s="19"/>
      <c r="BV555" s="13"/>
      <c r="BW555" s="6"/>
      <c r="BX555" s="7"/>
      <c r="BY555" s="70" t="str">
        <f t="shared" si="26"/>
        <v/>
      </c>
      <c r="BZ555" s="71">
        <f t="shared" si="27"/>
        <v>0</v>
      </c>
      <c r="CA555" s="72" t="str">
        <f t="shared" si="28"/>
        <v/>
      </c>
    </row>
    <row r="556" spans="1:79" ht="15.6" x14ac:dyDescent="0.3">
      <c r="A556" s="12"/>
      <c r="B556" s="25"/>
      <c r="C556" s="29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61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55"/>
      <c r="BT556" s="55"/>
      <c r="BU556" s="19"/>
      <c r="BV556" s="13"/>
      <c r="BW556" s="6"/>
      <c r="BX556" s="7"/>
      <c r="BY556" s="70" t="str">
        <f t="shared" si="26"/>
        <v/>
      </c>
      <c r="BZ556" s="71">
        <f t="shared" si="27"/>
        <v>0</v>
      </c>
      <c r="CA556" s="72" t="str">
        <f t="shared" si="28"/>
        <v/>
      </c>
    </row>
    <row r="557" spans="1:79" ht="15.6" x14ac:dyDescent="0.3">
      <c r="A557" s="12"/>
      <c r="B557" s="25">
        <v>119</v>
      </c>
      <c r="C557" s="29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61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>
        <v>0.75</v>
      </c>
      <c r="BD557" s="28">
        <v>2.6</v>
      </c>
      <c r="BE557" s="28">
        <v>0.67</v>
      </c>
      <c r="BF557" s="28">
        <v>0</v>
      </c>
      <c r="BG557" s="28">
        <v>1.38</v>
      </c>
      <c r="BH557" s="28">
        <v>2.14</v>
      </c>
      <c r="BI557" s="28">
        <v>5.84</v>
      </c>
      <c r="BJ557" s="28">
        <v>0</v>
      </c>
      <c r="BK557" s="28">
        <v>0</v>
      </c>
      <c r="BL557" s="28">
        <v>0</v>
      </c>
      <c r="BM557" s="28">
        <v>2.3399999999999821</v>
      </c>
      <c r="BN557" s="28">
        <v>1.0699999999999932</v>
      </c>
      <c r="BO557" s="28">
        <v>0</v>
      </c>
      <c r="BP557" s="28">
        <v>0</v>
      </c>
      <c r="BQ557" s="28">
        <v>2.85</v>
      </c>
      <c r="BR557" s="28">
        <v>0</v>
      </c>
      <c r="BS557" s="55">
        <v>0</v>
      </c>
      <c r="BT557" s="54">
        <v>0</v>
      </c>
      <c r="BU557" s="19"/>
      <c r="BV557" s="13">
        <v>119</v>
      </c>
      <c r="BW557" s="6"/>
      <c r="BX557" s="7" t="s">
        <v>102</v>
      </c>
      <c r="BY557" s="70">
        <f t="shared" si="26"/>
        <v>19.639999999999979</v>
      </c>
      <c r="BZ557" s="71">
        <f t="shared" si="27"/>
        <v>18</v>
      </c>
      <c r="CA557" s="72">
        <f t="shared" si="28"/>
        <v>1.09111111111111</v>
      </c>
    </row>
    <row r="558" spans="1:79" ht="15.6" x14ac:dyDescent="0.3">
      <c r="A558" s="12">
        <v>115</v>
      </c>
      <c r="B558" s="25" t="s">
        <v>2</v>
      </c>
      <c r="C558" s="56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>
        <v>16</v>
      </c>
      <c r="AF558" s="28">
        <v>3.3</v>
      </c>
      <c r="AG558" s="28">
        <v>3.9</v>
      </c>
      <c r="AH558" s="28">
        <v>0</v>
      </c>
      <c r="AI558" s="28">
        <v>0.5</v>
      </c>
      <c r="AJ558" s="28">
        <v>0.4</v>
      </c>
      <c r="AK558" s="28">
        <v>8</v>
      </c>
      <c r="AL558" s="28">
        <v>4.5</v>
      </c>
      <c r="AM558" s="28">
        <v>0</v>
      </c>
      <c r="AN558" s="28">
        <v>3.2</v>
      </c>
      <c r="AO558" s="28">
        <v>23.3</v>
      </c>
      <c r="AP558" s="28"/>
      <c r="AQ558" s="61">
        <v>4.9000000000000004</v>
      </c>
      <c r="AR558" s="28">
        <v>2.5499999999999998</v>
      </c>
      <c r="AS558" s="28">
        <v>2.5499999999999998</v>
      </c>
      <c r="AT558" s="28">
        <v>3.6</v>
      </c>
      <c r="AU558" s="28">
        <v>10.1</v>
      </c>
      <c r="AV558" s="28">
        <v>8.5</v>
      </c>
      <c r="AW558" s="28">
        <v>3.6</v>
      </c>
      <c r="AX558" s="28">
        <v>0.6</v>
      </c>
      <c r="AY558" s="28">
        <v>0</v>
      </c>
      <c r="AZ558" s="28">
        <v>0.9</v>
      </c>
      <c r="BA558" s="28">
        <v>2</v>
      </c>
      <c r="BB558" s="28">
        <v>0</v>
      </c>
      <c r="BC558" s="28">
        <v>0.9</v>
      </c>
      <c r="BD558" s="28">
        <v>0.4</v>
      </c>
      <c r="BE558" s="28">
        <v>3.2</v>
      </c>
      <c r="BF558" s="28">
        <v>0.67</v>
      </c>
      <c r="BG558" s="28">
        <v>1.2</v>
      </c>
      <c r="BH558" s="28">
        <v>0.56000000000000005</v>
      </c>
      <c r="BI558" s="28">
        <v>1.8579999999999999</v>
      </c>
      <c r="BJ558" s="28">
        <v>4.8099999999999996</v>
      </c>
      <c r="BK558" s="28">
        <v>0.84</v>
      </c>
      <c r="BL558" s="28">
        <v>0</v>
      </c>
      <c r="BM558" s="28">
        <v>2.12</v>
      </c>
      <c r="BN558" s="28"/>
      <c r="BO558" s="28"/>
      <c r="BP558" s="28"/>
      <c r="BQ558" s="28"/>
      <c r="BR558" s="28"/>
      <c r="BS558" s="55"/>
      <c r="BT558" s="55"/>
      <c r="BU558" s="19">
        <v>115</v>
      </c>
      <c r="BV558" s="13" t="s">
        <v>2</v>
      </c>
      <c r="BW558" s="6" t="s">
        <v>211</v>
      </c>
      <c r="BX558" s="7"/>
      <c r="BY558" s="70">
        <f t="shared" si="26"/>
        <v>118.95800000000001</v>
      </c>
      <c r="BZ558" s="71">
        <f t="shared" si="27"/>
        <v>34</v>
      </c>
      <c r="CA558" s="72">
        <f t="shared" si="28"/>
        <v>3.4987647058823534</v>
      </c>
    </row>
    <row r="559" spans="1:79" ht="15.6" x14ac:dyDescent="0.3">
      <c r="A559" s="12"/>
      <c r="B559" s="25"/>
      <c r="C559" s="29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61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55"/>
      <c r="BT559" s="55"/>
      <c r="BU559" s="19"/>
      <c r="BV559" s="13"/>
      <c r="BW559" s="6"/>
      <c r="BX559" s="7"/>
      <c r="BY559" s="70" t="str">
        <f t="shared" si="26"/>
        <v/>
      </c>
      <c r="BZ559" s="71">
        <f t="shared" si="27"/>
        <v>0</v>
      </c>
      <c r="CA559" s="72" t="str">
        <f t="shared" si="28"/>
        <v/>
      </c>
    </row>
    <row r="560" spans="1:79" ht="15.6" x14ac:dyDescent="0.3">
      <c r="A560" s="12"/>
      <c r="B560" s="25"/>
      <c r="C560" s="29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61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55"/>
      <c r="BT560" s="55"/>
      <c r="BU560" s="19"/>
      <c r="BV560" s="13"/>
      <c r="BW560" s="6"/>
      <c r="BX560" s="7"/>
      <c r="BY560" s="70" t="str">
        <f t="shared" si="26"/>
        <v/>
      </c>
      <c r="BZ560" s="71">
        <f t="shared" si="27"/>
        <v>0</v>
      </c>
      <c r="CA560" s="72" t="str">
        <f t="shared" si="28"/>
        <v/>
      </c>
    </row>
    <row r="561" spans="1:79" ht="15.6" x14ac:dyDescent="0.3">
      <c r="A561" s="12">
        <v>116</v>
      </c>
      <c r="B561" s="25" t="s">
        <v>2</v>
      </c>
      <c r="C561" s="56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61"/>
      <c r="AR561" s="28"/>
      <c r="AS561" s="28"/>
      <c r="AT561" s="28"/>
      <c r="AU561" s="28">
        <v>5.8</v>
      </c>
      <c r="AV561" s="28">
        <v>17.8</v>
      </c>
      <c r="AW561" s="28">
        <v>0.3</v>
      </c>
      <c r="AX561" s="28">
        <v>2.2999999999999998</v>
      </c>
      <c r="AY561" s="28">
        <v>3.7</v>
      </c>
      <c r="AZ561" s="28">
        <v>0.60000000000000009</v>
      </c>
      <c r="BA561" s="28">
        <v>1.9</v>
      </c>
      <c r="BB561" s="28">
        <v>0.6</v>
      </c>
      <c r="BC561" s="28">
        <v>0</v>
      </c>
      <c r="BD561" s="28">
        <v>2.1</v>
      </c>
      <c r="BE561" s="28">
        <v>2.91</v>
      </c>
      <c r="BF561" s="28">
        <v>1.72</v>
      </c>
      <c r="BG561" s="28">
        <v>4.32</v>
      </c>
      <c r="BH561" s="28">
        <v>4.32</v>
      </c>
      <c r="BI561" s="28">
        <v>0</v>
      </c>
      <c r="BJ561" s="28">
        <v>0</v>
      </c>
      <c r="BK561" s="28">
        <v>0.61</v>
      </c>
      <c r="BL561" s="28">
        <v>0</v>
      </c>
      <c r="BM561" s="28">
        <v>0.96</v>
      </c>
      <c r="BN561" s="28"/>
      <c r="BO561" s="28"/>
      <c r="BP561" s="28"/>
      <c r="BQ561" s="28"/>
      <c r="BR561" s="28"/>
      <c r="BS561" s="55"/>
      <c r="BT561" s="55"/>
      <c r="BU561" s="19">
        <v>116</v>
      </c>
      <c r="BV561" s="13" t="s">
        <v>2</v>
      </c>
      <c r="BW561" s="6" t="s">
        <v>212</v>
      </c>
      <c r="BX561" s="7"/>
      <c r="BY561" s="70">
        <f t="shared" si="26"/>
        <v>49.940000000000005</v>
      </c>
      <c r="BZ561" s="71">
        <f t="shared" si="27"/>
        <v>19</v>
      </c>
      <c r="CA561" s="72">
        <f t="shared" si="28"/>
        <v>2.628421052631579</v>
      </c>
    </row>
    <row r="562" spans="1:79" ht="15.6" x14ac:dyDescent="0.3">
      <c r="A562" s="12"/>
      <c r="B562" s="25">
        <v>120</v>
      </c>
      <c r="C562" s="29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61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>
        <v>2.71</v>
      </c>
      <c r="BD562" s="28">
        <v>2.71</v>
      </c>
      <c r="BE562" s="28">
        <v>1.67</v>
      </c>
      <c r="BF562" s="28">
        <v>1.53</v>
      </c>
      <c r="BG562" s="28">
        <v>6.26</v>
      </c>
      <c r="BH562" s="28">
        <v>0</v>
      </c>
      <c r="BI562" s="28">
        <v>0.79</v>
      </c>
      <c r="BJ562" s="28">
        <v>1.99</v>
      </c>
      <c r="BK562" s="28">
        <v>0</v>
      </c>
      <c r="BL562" s="28">
        <v>0</v>
      </c>
      <c r="BM562" s="28">
        <v>1.0400000000000205</v>
      </c>
      <c r="BN562" s="28">
        <v>3.4499999999999886</v>
      </c>
      <c r="BO562" s="28">
        <v>1.68</v>
      </c>
      <c r="BP562" s="28">
        <v>5.28</v>
      </c>
      <c r="BQ562" s="28">
        <v>0</v>
      </c>
      <c r="BR562" s="28">
        <v>0</v>
      </c>
      <c r="BS562" s="55">
        <v>2.52</v>
      </c>
      <c r="BT562" s="55">
        <v>1.1100000000000001</v>
      </c>
      <c r="BU562" s="19"/>
      <c r="BV562" s="13">
        <v>120</v>
      </c>
      <c r="BW562" s="6"/>
      <c r="BX562" s="7" t="s">
        <v>103</v>
      </c>
      <c r="BY562" s="70">
        <f t="shared" si="26"/>
        <v>32.740000000000009</v>
      </c>
      <c r="BZ562" s="71">
        <f t="shared" si="27"/>
        <v>18</v>
      </c>
      <c r="CA562" s="72">
        <f t="shared" si="28"/>
        <v>1.8188888888888894</v>
      </c>
    </row>
    <row r="563" spans="1:79" ht="15.6" x14ac:dyDescent="0.3">
      <c r="A563" s="12"/>
      <c r="B563" s="25"/>
      <c r="C563" s="29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61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55"/>
      <c r="BT563" s="55"/>
      <c r="BU563" s="19"/>
      <c r="BV563" s="13"/>
      <c r="BW563" s="6"/>
      <c r="BX563" s="7"/>
      <c r="BY563" s="70" t="str">
        <f t="shared" si="26"/>
        <v/>
      </c>
      <c r="BZ563" s="71">
        <f t="shared" si="27"/>
        <v>0</v>
      </c>
      <c r="CA563" s="72" t="str">
        <f t="shared" si="28"/>
        <v/>
      </c>
    </row>
    <row r="564" spans="1:79" ht="15.6" x14ac:dyDescent="0.3">
      <c r="A564" s="12"/>
      <c r="B564" s="25"/>
      <c r="C564" s="29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61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55"/>
      <c r="BT564" s="55"/>
      <c r="BU564" s="19"/>
      <c r="BV564" s="13"/>
      <c r="BW564" s="6"/>
      <c r="BX564" s="7"/>
      <c r="BY564" s="70" t="str">
        <f t="shared" si="26"/>
        <v/>
      </c>
      <c r="BZ564" s="71">
        <f t="shared" si="27"/>
        <v>0</v>
      </c>
      <c r="CA564" s="72" t="str">
        <f t="shared" si="28"/>
        <v/>
      </c>
    </row>
    <row r="565" spans="1:79" ht="15.6" x14ac:dyDescent="0.3">
      <c r="A565" s="12"/>
      <c r="B565" s="25"/>
      <c r="C565" s="29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61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55"/>
      <c r="BT565" s="55"/>
      <c r="BU565" s="19"/>
      <c r="BV565" s="13"/>
      <c r="BW565" s="6"/>
      <c r="BX565" s="7"/>
      <c r="BY565" s="70" t="str">
        <f t="shared" si="26"/>
        <v/>
      </c>
      <c r="BZ565" s="71">
        <f t="shared" si="27"/>
        <v>0</v>
      </c>
      <c r="CA565" s="72" t="str">
        <f t="shared" si="28"/>
        <v/>
      </c>
    </row>
    <row r="566" spans="1:79" ht="15.6" x14ac:dyDescent="0.3">
      <c r="A566" s="12">
        <v>117</v>
      </c>
      <c r="B566" s="25" t="s">
        <v>2</v>
      </c>
      <c r="C566" s="56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61"/>
      <c r="AR566" s="28"/>
      <c r="AS566" s="28"/>
      <c r="AT566" s="28"/>
      <c r="AU566" s="28"/>
      <c r="AV566" s="28"/>
      <c r="AW566" s="28"/>
      <c r="AX566" s="28">
        <v>0.2</v>
      </c>
      <c r="AY566" s="28">
        <v>1.5</v>
      </c>
      <c r="AZ566" s="28">
        <v>6.4</v>
      </c>
      <c r="BA566" s="28">
        <v>0.3</v>
      </c>
      <c r="BB566" s="28">
        <v>3</v>
      </c>
      <c r="BC566" s="28">
        <v>0</v>
      </c>
      <c r="BD566" s="28">
        <v>0.4</v>
      </c>
      <c r="BE566" s="28">
        <v>0.7</v>
      </c>
      <c r="BF566" s="28">
        <v>0.37</v>
      </c>
      <c r="BG566" s="28">
        <v>0</v>
      </c>
      <c r="BH566" s="28">
        <v>2.73</v>
      </c>
      <c r="BI566" s="28">
        <v>0</v>
      </c>
      <c r="BJ566" s="28">
        <v>5.88</v>
      </c>
      <c r="BK566" s="28">
        <v>1.25</v>
      </c>
      <c r="BL566" s="28">
        <v>0</v>
      </c>
      <c r="BM566" s="28">
        <v>3.12</v>
      </c>
      <c r="BN566" s="28"/>
      <c r="BO566" s="28"/>
      <c r="BP566" s="28"/>
      <c r="BQ566" s="28"/>
      <c r="BR566" s="28"/>
      <c r="BS566" s="55"/>
      <c r="BT566" s="55"/>
      <c r="BU566" s="19">
        <v>117</v>
      </c>
      <c r="BV566" s="13" t="s">
        <v>2</v>
      </c>
      <c r="BW566" s="6" t="s">
        <v>213</v>
      </c>
      <c r="BX566" s="7"/>
      <c r="BY566" s="70">
        <f t="shared" si="26"/>
        <v>25.85</v>
      </c>
      <c r="BZ566" s="71">
        <f t="shared" si="27"/>
        <v>16</v>
      </c>
      <c r="CA566" s="72">
        <f t="shared" si="28"/>
        <v>1.6156250000000001</v>
      </c>
    </row>
    <row r="567" spans="1:79" ht="15.6" x14ac:dyDescent="0.3">
      <c r="A567" s="12"/>
      <c r="B567" s="25">
        <v>121</v>
      </c>
      <c r="C567" s="29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61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>
        <v>1.2</v>
      </c>
      <c r="BD567" s="28">
        <v>0.4</v>
      </c>
      <c r="BE567" s="28">
        <v>1.18</v>
      </c>
      <c r="BF567" s="28">
        <v>0.25</v>
      </c>
      <c r="BG567" s="28">
        <v>1.7</v>
      </c>
      <c r="BH567" s="28">
        <v>1.59</v>
      </c>
      <c r="BI567" s="28">
        <v>1.56</v>
      </c>
      <c r="BJ567" s="28">
        <v>1.66</v>
      </c>
      <c r="BK567" s="28">
        <v>1.53</v>
      </c>
      <c r="BL567" s="28">
        <v>0</v>
      </c>
      <c r="BM567" s="28">
        <v>2.3400000000000296</v>
      </c>
      <c r="BN567" s="28">
        <v>0</v>
      </c>
      <c r="BO567" s="28">
        <v>0</v>
      </c>
      <c r="BP567" s="28">
        <v>0</v>
      </c>
      <c r="BQ567" s="28">
        <v>5.19</v>
      </c>
      <c r="BR567" s="28">
        <v>0</v>
      </c>
      <c r="BS567" s="55">
        <v>0</v>
      </c>
      <c r="BT567" s="55">
        <v>0.77</v>
      </c>
      <c r="BU567" s="19"/>
      <c r="BV567" s="13">
        <v>121</v>
      </c>
      <c r="BW567" s="6"/>
      <c r="BX567" s="7" t="s">
        <v>104</v>
      </c>
      <c r="BY567" s="70">
        <f t="shared" si="26"/>
        <v>19.370000000000029</v>
      </c>
      <c r="BZ567" s="71">
        <f t="shared" si="27"/>
        <v>18</v>
      </c>
      <c r="CA567" s="72">
        <f t="shared" si="28"/>
        <v>1.0761111111111128</v>
      </c>
    </row>
    <row r="568" spans="1:79" ht="15.6" x14ac:dyDescent="0.3">
      <c r="A568" s="12"/>
      <c r="B568" s="25"/>
      <c r="C568" s="29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61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55"/>
      <c r="BT568" s="55"/>
      <c r="BU568" s="19"/>
      <c r="BV568" s="13"/>
      <c r="BW568" s="6"/>
      <c r="BX568" s="7"/>
      <c r="BY568" s="70" t="str">
        <f t="shared" si="26"/>
        <v/>
      </c>
      <c r="BZ568" s="71">
        <f t="shared" si="27"/>
        <v>0</v>
      </c>
      <c r="CA568" s="72" t="str">
        <f t="shared" si="28"/>
        <v/>
      </c>
    </row>
    <row r="569" spans="1:79" ht="15.6" x14ac:dyDescent="0.3">
      <c r="A569" s="12"/>
      <c r="B569" s="25"/>
      <c r="C569" s="29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61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55"/>
      <c r="BT569" s="55"/>
      <c r="BU569" s="19"/>
      <c r="BV569" s="13"/>
      <c r="BW569" s="6"/>
      <c r="BX569" s="7"/>
      <c r="BY569" s="70" t="str">
        <f t="shared" si="26"/>
        <v/>
      </c>
      <c r="BZ569" s="71">
        <f t="shared" si="27"/>
        <v>0</v>
      </c>
      <c r="CA569" s="72" t="str">
        <f t="shared" si="28"/>
        <v/>
      </c>
    </row>
    <row r="570" spans="1:79" ht="15.6" x14ac:dyDescent="0.3">
      <c r="A570" s="12"/>
      <c r="B570" s="25"/>
      <c r="C570" s="29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61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55"/>
      <c r="BT570" s="55"/>
      <c r="BU570" s="19"/>
      <c r="BV570" s="13"/>
      <c r="BW570" s="6"/>
      <c r="BX570" s="7"/>
      <c r="BY570" s="70" t="str">
        <f t="shared" si="26"/>
        <v/>
      </c>
      <c r="BZ570" s="71">
        <f t="shared" si="27"/>
        <v>0</v>
      </c>
      <c r="CA570" s="72" t="str">
        <f t="shared" si="28"/>
        <v/>
      </c>
    </row>
    <row r="571" spans="1:79" ht="15.6" x14ac:dyDescent="0.3">
      <c r="A571" s="12">
        <v>118</v>
      </c>
      <c r="B571" s="25" t="s">
        <v>2</v>
      </c>
      <c r="C571" s="56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61"/>
      <c r="AR571" s="28"/>
      <c r="AS571" s="28"/>
      <c r="AT571" s="28"/>
      <c r="AU571" s="28"/>
      <c r="AV571" s="28"/>
      <c r="AW571" s="28"/>
      <c r="AX571" s="28">
        <v>0</v>
      </c>
      <c r="AY571" s="28">
        <v>0.4</v>
      </c>
      <c r="AZ571" s="28">
        <v>3.3</v>
      </c>
      <c r="BA571" s="28">
        <v>3.1</v>
      </c>
      <c r="BB571" s="28">
        <v>0.5</v>
      </c>
      <c r="BC571" s="28">
        <v>0.4</v>
      </c>
      <c r="BD571" s="28">
        <v>2.4</v>
      </c>
      <c r="BE571" s="28">
        <v>0.47000000000000003</v>
      </c>
      <c r="BF571" s="28">
        <v>0</v>
      </c>
      <c r="BG571" s="28">
        <v>0</v>
      </c>
      <c r="BH571" s="28">
        <v>0</v>
      </c>
      <c r="BI571" s="28">
        <v>0.47499999999999998</v>
      </c>
      <c r="BJ571" s="28">
        <v>3.3</v>
      </c>
      <c r="BK571" s="28">
        <v>3.21</v>
      </c>
      <c r="BL571" s="28">
        <v>0</v>
      </c>
      <c r="BM571" s="28">
        <v>0</v>
      </c>
      <c r="BN571" s="28"/>
      <c r="BO571" s="28"/>
      <c r="BP571" s="28"/>
      <c r="BQ571" s="28"/>
      <c r="BR571" s="28"/>
      <c r="BS571" s="55"/>
      <c r="BT571" s="55"/>
      <c r="BU571" s="19">
        <v>118</v>
      </c>
      <c r="BV571" s="13" t="s">
        <v>2</v>
      </c>
      <c r="BW571" s="6" t="s">
        <v>214</v>
      </c>
      <c r="BX571" s="7"/>
      <c r="BY571" s="70">
        <f t="shared" si="26"/>
        <v>17.555</v>
      </c>
      <c r="BZ571" s="71">
        <f t="shared" si="27"/>
        <v>16</v>
      </c>
      <c r="CA571" s="72">
        <f t="shared" si="28"/>
        <v>1.0971875</v>
      </c>
    </row>
    <row r="572" spans="1:79" ht="15.6" x14ac:dyDescent="0.3">
      <c r="A572" s="12"/>
      <c r="B572" s="25">
        <v>122</v>
      </c>
      <c r="C572" s="29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61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>
        <v>0.46</v>
      </c>
      <c r="BD572" s="28">
        <v>0</v>
      </c>
      <c r="BE572" s="28">
        <v>0.7</v>
      </c>
      <c r="BF572" s="28">
        <v>0</v>
      </c>
      <c r="BG572" s="28">
        <v>0</v>
      </c>
      <c r="BH572" s="28">
        <v>0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0</v>
      </c>
      <c r="BP572" s="28">
        <v>0</v>
      </c>
      <c r="BQ572" s="28">
        <v>3.8</v>
      </c>
      <c r="BR572" s="28">
        <v>0</v>
      </c>
      <c r="BS572" s="55">
        <v>0</v>
      </c>
      <c r="BT572" s="54">
        <v>0</v>
      </c>
      <c r="BU572" s="19"/>
      <c r="BV572" s="13">
        <v>122</v>
      </c>
      <c r="BW572" s="6"/>
      <c r="BX572" s="7" t="s">
        <v>105</v>
      </c>
      <c r="BY572" s="70">
        <f t="shared" si="26"/>
        <v>4.96</v>
      </c>
      <c r="BZ572" s="71">
        <f t="shared" si="27"/>
        <v>18</v>
      </c>
      <c r="CA572" s="72">
        <f t="shared" si="28"/>
        <v>0.27555555555555555</v>
      </c>
    </row>
    <row r="573" spans="1:79" ht="15.6" x14ac:dyDescent="0.3">
      <c r="A573" s="12"/>
      <c r="B573" s="25"/>
      <c r="C573" s="29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61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55"/>
      <c r="BT573" s="55"/>
      <c r="BU573" s="19"/>
      <c r="BV573" s="13"/>
      <c r="BW573" s="6"/>
      <c r="BX573" s="7"/>
      <c r="BY573" s="70" t="str">
        <f t="shared" si="26"/>
        <v/>
      </c>
      <c r="BZ573" s="71">
        <f t="shared" si="27"/>
        <v>0</v>
      </c>
      <c r="CA573" s="72" t="str">
        <f t="shared" si="28"/>
        <v/>
      </c>
    </row>
    <row r="574" spans="1:79" ht="15.6" x14ac:dyDescent="0.3">
      <c r="A574" s="12"/>
      <c r="B574" s="25"/>
      <c r="C574" s="29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61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55"/>
      <c r="BT574" s="55"/>
      <c r="BU574" s="19"/>
      <c r="BV574" s="13"/>
      <c r="BW574" s="6"/>
      <c r="BX574" s="7"/>
      <c r="BY574" s="70" t="str">
        <f t="shared" si="26"/>
        <v/>
      </c>
      <c r="BZ574" s="71">
        <f t="shared" si="27"/>
        <v>0</v>
      </c>
      <c r="CA574" s="72" t="str">
        <f t="shared" si="28"/>
        <v/>
      </c>
    </row>
    <row r="575" spans="1:79" ht="15.6" x14ac:dyDescent="0.3">
      <c r="A575" s="12"/>
      <c r="B575" s="25"/>
      <c r="C575" s="29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61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55"/>
      <c r="BT575" s="55"/>
      <c r="BU575" s="19"/>
      <c r="BV575" s="13"/>
      <c r="BW575" s="6"/>
      <c r="BX575" s="7"/>
      <c r="BY575" s="70" t="str">
        <f t="shared" si="26"/>
        <v/>
      </c>
      <c r="BZ575" s="71">
        <f t="shared" si="27"/>
        <v>0</v>
      </c>
      <c r="CA575" s="72" t="str">
        <f t="shared" si="28"/>
        <v/>
      </c>
    </row>
    <row r="576" spans="1:79" ht="15.6" x14ac:dyDescent="0.3">
      <c r="A576" s="12">
        <v>119</v>
      </c>
      <c r="B576" s="25" t="s">
        <v>2</v>
      </c>
      <c r="C576" s="56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61"/>
      <c r="AR576" s="28"/>
      <c r="AS576" s="28"/>
      <c r="AT576" s="28"/>
      <c r="AU576" s="28"/>
      <c r="AV576" s="28"/>
      <c r="AW576" s="28"/>
      <c r="AX576" s="28">
        <v>0.36666666666666664</v>
      </c>
      <c r="AY576" s="28">
        <v>0.13333333333333333</v>
      </c>
      <c r="AZ576" s="28">
        <v>0.5</v>
      </c>
      <c r="BA576" s="28">
        <v>4</v>
      </c>
      <c r="BB576" s="28">
        <v>0</v>
      </c>
      <c r="BC576" s="28">
        <v>0.8</v>
      </c>
      <c r="BD576" s="28">
        <v>4.3</v>
      </c>
      <c r="BE576" s="28">
        <v>2.8250000000000002</v>
      </c>
      <c r="BF576" s="28">
        <v>2.2250000000000001</v>
      </c>
      <c r="BG576" s="28">
        <v>1.4</v>
      </c>
      <c r="BH576" s="28">
        <v>0.46</v>
      </c>
      <c r="BI576" s="28">
        <v>0</v>
      </c>
      <c r="BJ576" s="28">
        <v>0</v>
      </c>
      <c r="BK576" s="28"/>
      <c r="BL576" s="28"/>
      <c r="BM576" s="28"/>
      <c r="BN576" s="28"/>
      <c r="BO576" s="28"/>
      <c r="BP576" s="28"/>
      <c r="BQ576" s="28"/>
      <c r="BR576" s="28"/>
      <c r="BS576" s="55"/>
      <c r="BT576" s="55"/>
      <c r="BU576" s="19">
        <v>119</v>
      </c>
      <c r="BV576" s="13" t="s">
        <v>2</v>
      </c>
      <c r="BW576" s="6" t="s">
        <v>215</v>
      </c>
      <c r="BX576" s="7"/>
      <c r="BY576" s="70">
        <f t="shared" si="26"/>
        <v>17.010000000000002</v>
      </c>
      <c r="BZ576" s="71">
        <f t="shared" si="27"/>
        <v>13</v>
      </c>
      <c r="CA576" s="72">
        <f t="shared" si="28"/>
        <v>1.3084615384615386</v>
      </c>
    </row>
    <row r="577" spans="1:79" ht="15.6" x14ac:dyDescent="0.3">
      <c r="A577" s="12" t="s">
        <v>2</v>
      </c>
      <c r="B577" s="25">
        <v>123</v>
      </c>
      <c r="C577" s="29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61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>
        <v>3.35</v>
      </c>
      <c r="BD577" s="28">
        <v>2.2999999999999998</v>
      </c>
      <c r="BE577" s="28">
        <v>1.3</v>
      </c>
      <c r="BF577" s="28">
        <v>6</v>
      </c>
      <c r="BG577" s="28">
        <v>0.9</v>
      </c>
      <c r="BH577" s="28">
        <v>2.73</v>
      </c>
      <c r="BI577" s="28">
        <v>0</v>
      </c>
      <c r="BJ577" s="28">
        <v>0</v>
      </c>
      <c r="BK577" s="28">
        <v>0</v>
      </c>
      <c r="BL577" s="28">
        <v>0</v>
      </c>
      <c r="BM577" s="28">
        <v>0</v>
      </c>
      <c r="BN577" s="28"/>
      <c r="BO577" s="28"/>
      <c r="BP577" s="28"/>
      <c r="BQ577" s="28"/>
      <c r="BR577" s="28"/>
      <c r="BS577" s="55"/>
      <c r="BT577" s="55"/>
      <c r="BU577" s="19" t="s">
        <v>2</v>
      </c>
      <c r="BV577" s="13">
        <v>123</v>
      </c>
      <c r="BW577" s="6"/>
      <c r="BX577" s="7" t="s">
        <v>252</v>
      </c>
      <c r="BY577" s="70">
        <f t="shared" si="26"/>
        <v>16.579999999999998</v>
      </c>
      <c r="BZ577" s="71">
        <f t="shared" si="27"/>
        <v>11</v>
      </c>
      <c r="CA577" s="72">
        <f t="shared" si="28"/>
        <v>1.5072727272727271</v>
      </c>
    </row>
    <row r="578" spans="1:79" ht="15.6" x14ac:dyDescent="0.3">
      <c r="A578" s="12"/>
      <c r="B578" s="25"/>
      <c r="C578" s="29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61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55"/>
      <c r="BT578" s="55"/>
      <c r="BU578" s="19"/>
      <c r="BV578" s="13"/>
      <c r="BW578" s="6"/>
      <c r="BX578" s="7"/>
      <c r="BY578" s="70" t="str">
        <f t="shared" si="26"/>
        <v/>
      </c>
      <c r="BZ578" s="71">
        <f t="shared" si="27"/>
        <v>0</v>
      </c>
      <c r="CA578" s="72" t="str">
        <f t="shared" si="28"/>
        <v/>
      </c>
    </row>
    <row r="579" spans="1:79" ht="15.6" x14ac:dyDescent="0.3">
      <c r="A579" s="12"/>
      <c r="B579" s="25"/>
      <c r="C579" s="29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61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55"/>
      <c r="BT579" s="55"/>
      <c r="BU579" s="19"/>
      <c r="BV579" s="13"/>
      <c r="BW579" s="6"/>
      <c r="BX579" s="7"/>
      <c r="BY579" s="70" t="str">
        <f t="shared" ref="BY579:BY581" si="29">IF(OR(BU579&gt;0,BV579&gt;0),SUM(D579:BT579),"")</f>
        <v/>
      </c>
      <c r="BZ579" s="71">
        <f t="shared" ref="BZ579:BZ581" si="30">COUNTIF(C579:BT579,"&gt;=0.00")</f>
        <v>0</v>
      </c>
      <c r="CA579" s="72" t="str">
        <f t="shared" ref="CA579:CA581" si="31">IF(BY579="","",BY579/BZ579)</f>
        <v/>
      </c>
    </row>
    <row r="580" spans="1:79" ht="15.6" x14ac:dyDescent="0.3">
      <c r="A580" s="12"/>
      <c r="B580" s="25"/>
      <c r="C580" s="29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61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55"/>
      <c r="BT580" s="55"/>
      <c r="BU580" s="19"/>
      <c r="BV580" s="13"/>
      <c r="BW580" s="6"/>
      <c r="BX580" s="7"/>
      <c r="BY580" s="70" t="str">
        <f t="shared" si="29"/>
        <v/>
      </c>
      <c r="BZ580" s="71">
        <f t="shared" si="30"/>
        <v>0</v>
      </c>
      <c r="CA580" s="72" t="str">
        <f t="shared" si="31"/>
        <v/>
      </c>
    </row>
    <row r="581" spans="1:79" ht="16.2" thickBot="1" x14ac:dyDescent="0.35">
      <c r="A581" s="16">
        <v>120</v>
      </c>
      <c r="B581" s="27" t="s">
        <v>2</v>
      </c>
      <c r="C581" s="59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61"/>
      <c r="AR581" s="28"/>
      <c r="AS581" s="28"/>
      <c r="AT581" s="28"/>
      <c r="AU581" s="28"/>
      <c r="AV581" s="28"/>
      <c r="AW581" s="28"/>
      <c r="AX581" s="28">
        <v>6.2249999999999996</v>
      </c>
      <c r="AY581" s="28">
        <v>0.45</v>
      </c>
      <c r="AZ581" s="28">
        <v>2.0249999999999999</v>
      </c>
      <c r="BA581" s="28">
        <v>0</v>
      </c>
      <c r="BB581" s="28">
        <v>1.3</v>
      </c>
      <c r="BC581" s="28">
        <v>10.8</v>
      </c>
      <c r="BD581" s="28">
        <v>7.8</v>
      </c>
      <c r="BE581" s="28">
        <v>3.1199999999999997</v>
      </c>
      <c r="BF581" s="28">
        <v>3.4649999999999999</v>
      </c>
      <c r="BG581" s="28">
        <v>2.645</v>
      </c>
      <c r="BH581" s="28">
        <v>0</v>
      </c>
      <c r="BI581" s="28">
        <v>0</v>
      </c>
      <c r="BJ581" s="28"/>
      <c r="BK581" s="28"/>
      <c r="BL581" s="28"/>
      <c r="BM581" s="28"/>
      <c r="BN581" s="28"/>
      <c r="BO581" s="28"/>
      <c r="BP581" s="28"/>
      <c r="BQ581" s="28"/>
      <c r="BR581" s="28"/>
      <c r="BS581" s="55"/>
      <c r="BT581" s="60"/>
      <c r="BU581" s="50">
        <v>120</v>
      </c>
      <c r="BV581" s="17" t="s">
        <v>2</v>
      </c>
      <c r="BW581" s="9" t="s">
        <v>216</v>
      </c>
      <c r="BX581" s="10"/>
      <c r="BY581" s="70">
        <f t="shared" si="29"/>
        <v>37.830000000000005</v>
      </c>
      <c r="BZ581" s="71">
        <f t="shared" si="30"/>
        <v>12</v>
      </c>
      <c r="CA581" s="72">
        <f t="shared" si="31"/>
        <v>3.1525000000000003</v>
      </c>
    </row>
    <row r="582" spans="1:79" s="1" customFormat="1" ht="15" thickBot="1" x14ac:dyDescent="0.35">
      <c r="A582" s="30" t="s">
        <v>1</v>
      </c>
      <c r="B582" s="31" t="s">
        <v>0</v>
      </c>
      <c r="C582" s="32">
        <v>1951</v>
      </c>
      <c r="D582" s="32">
        <v>1952</v>
      </c>
      <c r="E582" s="32">
        <v>1953</v>
      </c>
      <c r="F582" s="32">
        <v>1954</v>
      </c>
      <c r="G582" s="32">
        <v>1955</v>
      </c>
      <c r="H582" s="32">
        <v>1956</v>
      </c>
      <c r="I582" s="32">
        <v>1957</v>
      </c>
      <c r="J582" s="32">
        <v>1958</v>
      </c>
      <c r="K582" s="32">
        <v>1959</v>
      </c>
      <c r="L582" s="32">
        <v>1960</v>
      </c>
      <c r="M582" s="32">
        <v>1961</v>
      </c>
      <c r="N582" s="32">
        <v>1962</v>
      </c>
      <c r="O582" s="32">
        <v>1963</v>
      </c>
      <c r="P582" s="32">
        <v>1964</v>
      </c>
      <c r="Q582" s="32">
        <v>1965</v>
      </c>
      <c r="R582" s="32">
        <v>1966</v>
      </c>
      <c r="S582" s="32">
        <v>1967</v>
      </c>
      <c r="T582" s="32">
        <v>1968</v>
      </c>
      <c r="U582" s="32">
        <v>1969</v>
      </c>
      <c r="V582" s="32">
        <v>1970</v>
      </c>
      <c r="W582" s="32">
        <v>1971</v>
      </c>
      <c r="X582" s="32">
        <v>1972</v>
      </c>
      <c r="Y582" s="32">
        <v>1973</v>
      </c>
      <c r="Z582" s="32">
        <v>1974</v>
      </c>
      <c r="AA582" s="32">
        <v>1975</v>
      </c>
      <c r="AB582" s="32">
        <v>1976</v>
      </c>
      <c r="AC582" s="32">
        <v>1977</v>
      </c>
      <c r="AD582" s="32">
        <v>1978</v>
      </c>
      <c r="AE582" s="32">
        <v>1979</v>
      </c>
      <c r="AF582" s="32">
        <v>1980</v>
      </c>
      <c r="AG582" s="32">
        <v>1981</v>
      </c>
      <c r="AH582" s="32">
        <v>1982</v>
      </c>
      <c r="AI582" s="32">
        <v>1983</v>
      </c>
      <c r="AJ582" s="32">
        <v>1984</v>
      </c>
      <c r="AK582" s="32">
        <v>1985</v>
      </c>
      <c r="AL582" s="32">
        <v>1986</v>
      </c>
      <c r="AM582" s="32">
        <v>1987</v>
      </c>
      <c r="AN582" s="32">
        <v>1988</v>
      </c>
      <c r="AO582" s="32">
        <v>1989</v>
      </c>
      <c r="AP582" s="32">
        <v>1990</v>
      </c>
      <c r="AQ582" s="32">
        <v>1991</v>
      </c>
      <c r="AR582" s="32">
        <v>1992</v>
      </c>
      <c r="AS582" s="51">
        <v>1993</v>
      </c>
      <c r="AT582" s="32">
        <v>1994</v>
      </c>
      <c r="AU582" s="32">
        <v>1995</v>
      </c>
      <c r="AV582" s="32">
        <v>1996</v>
      </c>
      <c r="AW582" s="32">
        <v>1997</v>
      </c>
      <c r="AX582" s="32">
        <v>1998</v>
      </c>
      <c r="AY582" s="32">
        <v>1999</v>
      </c>
      <c r="AZ582" s="32">
        <v>2000</v>
      </c>
      <c r="BA582" s="32">
        <v>2001</v>
      </c>
      <c r="BB582" s="32">
        <v>2002</v>
      </c>
      <c r="BC582" s="32">
        <v>2003</v>
      </c>
      <c r="BD582" s="32">
        <v>2004</v>
      </c>
      <c r="BE582" s="32">
        <v>2005</v>
      </c>
      <c r="BF582" s="32">
        <v>2006</v>
      </c>
      <c r="BG582" s="32">
        <v>2007</v>
      </c>
      <c r="BH582" s="32">
        <v>2008</v>
      </c>
      <c r="BI582" s="32">
        <v>2009</v>
      </c>
      <c r="BJ582" s="32">
        <v>2010</v>
      </c>
      <c r="BK582" s="32">
        <v>2011</v>
      </c>
      <c r="BL582" s="32">
        <v>2012</v>
      </c>
      <c r="BM582" s="32">
        <v>2013</v>
      </c>
      <c r="BN582" s="32">
        <v>2014</v>
      </c>
      <c r="BO582" s="32" t="s">
        <v>226</v>
      </c>
      <c r="BP582" s="32" t="s">
        <v>235</v>
      </c>
      <c r="BQ582" s="32">
        <v>2017</v>
      </c>
      <c r="BR582" s="33">
        <v>2018</v>
      </c>
      <c r="BS582" s="33">
        <v>2019</v>
      </c>
      <c r="BT582" s="51">
        <v>2020</v>
      </c>
      <c r="BU582" s="32" t="s">
        <v>1</v>
      </c>
      <c r="BV582" s="31" t="s">
        <v>0</v>
      </c>
      <c r="BW582" s="34" t="s">
        <v>224</v>
      </c>
      <c r="BX582" s="35" t="s">
        <v>225</v>
      </c>
      <c r="BY582" s="79" t="s">
        <v>253</v>
      </c>
      <c r="BZ582" s="80" t="s">
        <v>244</v>
      </c>
      <c r="CA582" s="81" t="s">
        <v>254</v>
      </c>
    </row>
    <row r="583" spans="1:79" s="1" customFormat="1" x14ac:dyDescent="0.2">
      <c r="A583" s="67"/>
      <c r="B583" s="69" t="s">
        <v>253</v>
      </c>
      <c r="D583" s="68">
        <f>SUM(D2:D581)</f>
        <v>113.03000000000007</v>
      </c>
      <c r="E583" s="68">
        <f t="shared" ref="E583:BP583" si="32">SUM(E2:E581)</f>
        <v>113.03000000000007</v>
      </c>
      <c r="F583" s="68">
        <f t="shared" si="32"/>
        <v>103.04500000000006</v>
      </c>
      <c r="G583" s="68">
        <f t="shared" si="32"/>
        <v>103.04500000000006</v>
      </c>
      <c r="H583" s="68">
        <f t="shared" si="32"/>
        <v>99.364999999999981</v>
      </c>
      <c r="I583" s="68">
        <f t="shared" si="32"/>
        <v>51.554999999999986</v>
      </c>
      <c r="J583" s="68">
        <f t="shared" si="32"/>
        <v>205.49366666666671</v>
      </c>
      <c r="K583" s="68">
        <f t="shared" si="32"/>
        <v>116.66033333333333</v>
      </c>
      <c r="L583" s="68">
        <f t="shared" si="32"/>
        <v>127.06033333333333</v>
      </c>
      <c r="M583" s="68">
        <f t="shared" si="32"/>
        <v>98.703666666666649</v>
      </c>
      <c r="N583" s="68">
        <f t="shared" si="32"/>
        <v>127.70033333333332</v>
      </c>
      <c r="O583" s="68">
        <f t="shared" si="32"/>
        <v>145.7833333333333</v>
      </c>
      <c r="P583" s="68">
        <f t="shared" si="32"/>
        <v>69.71166666666663</v>
      </c>
      <c r="Q583" s="68">
        <f t="shared" si="32"/>
        <v>100.72333333333336</v>
      </c>
      <c r="R583" s="68">
        <f t="shared" si="32"/>
        <v>129.52333333333334</v>
      </c>
      <c r="S583" s="68">
        <f t="shared" si="32"/>
        <v>90.694999999999965</v>
      </c>
      <c r="T583" s="68">
        <f t="shared" si="32"/>
        <v>135.32</v>
      </c>
      <c r="U583" s="68">
        <f t="shared" si="32"/>
        <v>269.32000000000005</v>
      </c>
      <c r="V583" s="68">
        <f t="shared" si="32"/>
        <v>187.25500000000005</v>
      </c>
      <c r="W583" s="68">
        <f t="shared" si="32"/>
        <v>58.55461538461536</v>
      </c>
      <c r="X583" s="68">
        <f t="shared" si="32"/>
        <v>128.68461538461534</v>
      </c>
      <c r="Y583" s="68">
        <f t="shared" si="32"/>
        <v>67.177797202797194</v>
      </c>
      <c r="Z583" s="68">
        <f t="shared" si="32"/>
        <v>154.04779720279726</v>
      </c>
      <c r="AA583" s="68">
        <f t="shared" si="32"/>
        <v>122.46779720279723</v>
      </c>
      <c r="AB583" s="68">
        <f t="shared" si="32"/>
        <v>122.46779720279723</v>
      </c>
      <c r="AC583" s="68">
        <f t="shared" si="32"/>
        <v>194.35279720279726</v>
      </c>
      <c r="AD583" s="68">
        <f t="shared" si="32"/>
        <v>141.51279720279723</v>
      </c>
      <c r="AE583" s="68">
        <f t="shared" si="32"/>
        <v>187.74279720279714</v>
      </c>
      <c r="AF583" s="68">
        <f t="shared" si="32"/>
        <v>142.94279720279718</v>
      </c>
      <c r="AG583" s="68">
        <f t="shared" si="32"/>
        <v>85.24279720279722</v>
      </c>
      <c r="AH583" s="68">
        <f t="shared" si="32"/>
        <v>118.64279720279721</v>
      </c>
      <c r="AI583" s="68">
        <f t="shared" si="32"/>
        <v>124.84279720279719</v>
      </c>
      <c r="AJ583" s="68">
        <f t="shared" si="32"/>
        <v>162.20000000000002</v>
      </c>
      <c r="AK583" s="68">
        <f t="shared" si="32"/>
        <v>122.26000000000003</v>
      </c>
      <c r="AL583" s="68">
        <f t="shared" si="32"/>
        <v>189.05000000000004</v>
      </c>
      <c r="AM583" s="68">
        <f t="shared" si="32"/>
        <v>81.08</v>
      </c>
      <c r="AN583" s="68">
        <f t="shared" si="32"/>
        <v>109.69000000000001</v>
      </c>
      <c r="AO583" s="68">
        <f t="shared" si="32"/>
        <v>127.29</v>
      </c>
      <c r="AP583" s="68">
        <f t="shared" si="32"/>
        <v>111.67000000000002</v>
      </c>
      <c r="AQ583" s="68">
        <f t="shared" si="32"/>
        <v>235.7833333333333</v>
      </c>
      <c r="AR583" s="68">
        <f t="shared" si="32"/>
        <v>97.229047619047662</v>
      </c>
      <c r="AS583" s="68">
        <f t="shared" si="32"/>
        <v>97.229047619047662</v>
      </c>
      <c r="AT583" s="68">
        <f t="shared" si="32"/>
        <v>129.32071428571427</v>
      </c>
      <c r="AU583" s="68">
        <f t="shared" si="32"/>
        <v>202.33809523809529</v>
      </c>
      <c r="AV583" s="68">
        <f t="shared" si="32"/>
        <v>139.2797619047619</v>
      </c>
      <c r="AW583" s="68">
        <f t="shared" si="32"/>
        <v>105.81666666666665</v>
      </c>
      <c r="AX583" s="68">
        <f t="shared" si="32"/>
        <v>193.89166666666662</v>
      </c>
      <c r="AY583" s="68">
        <f t="shared" si="32"/>
        <v>244.08333333333323</v>
      </c>
      <c r="AZ583" s="68">
        <f t="shared" si="32"/>
        <v>197.40833333333333</v>
      </c>
      <c r="BA583" s="68">
        <f t="shared" si="32"/>
        <v>164.93333333333337</v>
      </c>
      <c r="BB583" s="68">
        <f t="shared" si="32"/>
        <v>85.066666666666677</v>
      </c>
      <c r="BC583" s="68">
        <f t="shared" si="32"/>
        <v>232.35000000000002</v>
      </c>
      <c r="BD583" s="68">
        <f t="shared" si="32"/>
        <v>404.75999999999988</v>
      </c>
      <c r="BE583" s="68">
        <f t="shared" si="32"/>
        <v>361.20100000000019</v>
      </c>
      <c r="BF583" s="68">
        <f t="shared" si="32"/>
        <v>545.43942744212291</v>
      </c>
      <c r="BG583" s="68">
        <f t="shared" si="32"/>
        <v>601.13900000000001</v>
      </c>
      <c r="BH583" s="68">
        <f t="shared" si="32"/>
        <v>456.40999999999997</v>
      </c>
      <c r="BI583" s="68">
        <f t="shared" si="32"/>
        <v>277.64100000000019</v>
      </c>
      <c r="BJ583" s="68">
        <f t="shared" si="32"/>
        <v>406.99000000000024</v>
      </c>
      <c r="BK583" s="68">
        <f t="shared" si="32"/>
        <v>75.569999999999993</v>
      </c>
      <c r="BL583" s="68">
        <f t="shared" si="32"/>
        <v>234.07999999999993</v>
      </c>
      <c r="BM583" s="68">
        <f t="shared" si="32"/>
        <v>191.72</v>
      </c>
      <c r="BN583" s="68">
        <f t="shared" si="32"/>
        <v>110.37000000000008</v>
      </c>
      <c r="BO583" s="68">
        <f t="shared" si="32"/>
        <v>143.04</v>
      </c>
      <c r="BP583" s="68">
        <f t="shared" si="32"/>
        <v>164.00000000000003</v>
      </c>
      <c r="BQ583" s="68">
        <f t="shared" ref="BQ583:BT583" si="33">SUM(BQ2:BQ581)</f>
        <v>219.34000000000006</v>
      </c>
      <c r="BR583" s="68">
        <f t="shared" si="33"/>
        <v>76.00999999999992</v>
      </c>
      <c r="BS583" s="68">
        <f t="shared" si="33"/>
        <v>214.70299999999995</v>
      </c>
      <c r="BT583" s="68">
        <f t="shared" si="33"/>
        <v>112.14999999999999</v>
      </c>
      <c r="BV583" s="69"/>
    </row>
    <row r="584" spans="1:79" s="64" customFormat="1" ht="13.8" x14ac:dyDescent="0.25">
      <c r="A584" s="66"/>
      <c r="B584" s="68" t="s">
        <v>244</v>
      </c>
      <c r="C584" s="74"/>
      <c r="D584" s="75">
        <f>COUNTA(D2:D581)</f>
        <v>101</v>
      </c>
      <c r="E584" s="75">
        <f t="shared" ref="E584:BP584" si="34">COUNTA(E2:E581)</f>
        <v>101</v>
      </c>
      <c r="F584" s="75">
        <f t="shared" si="34"/>
        <v>100</v>
      </c>
      <c r="G584" s="75">
        <f t="shared" si="34"/>
        <v>100</v>
      </c>
      <c r="H584" s="75">
        <f t="shared" si="34"/>
        <v>100</v>
      </c>
      <c r="I584" s="75">
        <f t="shared" si="34"/>
        <v>100</v>
      </c>
      <c r="J584" s="75">
        <f t="shared" si="34"/>
        <v>85</v>
      </c>
      <c r="K584" s="75">
        <f t="shared" si="34"/>
        <v>92</v>
      </c>
      <c r="L584" s="75">
        <f t="shared" si="34"/>
        <v>95</v>
      </c>
      <c r="M584" s="75">
        <f t="shared" si="34"/>
        <v>95</v>
      </c>
      <c r="N584" s="75">
        <f t="shared" si="34"/>
        <v>91</v>
      </c>
      <c r="O584" s="75">
        <f t="shared" si="34"/>
        <v>96</v>
      </c>
      <c r="P584" s="75">
        <f t="shared" si="34"/>
        <v>98</v>
      </c>
      <c r="Q584" s="75">
        <f t="shared" si="34"/>
        <v>100</v>
      </c>
      <c r="R584" s="75">
        <f t="shared" si="34"/>
        <v>100</v>
      </c>
      <c r="S584" s="75">
        <f t="shared" si="34"/>
        <v>100</v>
      </c>
      <c r="T584" s="75">
        <f t="shared" si="34"/>
        <v>98</v>
      </c>
      <c r="U584" s="75">
        <f t="shared" si="34"/>
        <v>97</v>
      </c>
      <c r="V584" s="75">
        <f t="shared" si="34"/>
        <v>94</v>
      </c>
      <c r="W584" s="75">
        <f t="shared" si="34"/>
        <v>82</v>
      </c>
      <c r="X584" s="75">
        <f t="shared" si="34"/>
        <v>80</v>
      </c>
      <c r="Y584" s="75">
        <f t="shared" si="34"/>
        <v>79</v>
      </c>
      <c r="Z584" s="75">
        <f t="shared" si="34"/>
        <v>79</v>
      </c>
      <c r="AA584" s="75">
        <f t="shared" si="34"/>
        <v>79</v>
      </c>
      <c r="AB584" s="75">
        <f t="shared" si="34"/>
        <v>79</v>
      </c>
      <c r="AC584" s="75">
        <f t="shared" si="34"/>
        <v>88</v>
      </c>
      <c r="AD584" s="75">
        <f t="shared" si="34"/>
        <v>82</v>
      </c>
      <c r="AE584" s="75">
        <f t="shared" si="34"/>
        <v>89</v>
      </c>
      <c r="AF584" s="75">
        <f t="shared" si="34"/>
        <v>82</v>
      </c>
      <c r="AG584" s="75">
        <f t="shared" si="34"/>
        <v>82</v>
      </c>
      <c r="AH584" s="75">
        <f t="shared" si="34"/>
        <v>83</v>
      </c>
      <c r="AI584" s="75">
        <f t="shared" si="34"/>
        <v>80</v>
      </c>
      <c r="AJ584" s="75">
        <f t="shared" si="34"/>
        <v>102</v>
      </c>
      <c r="AK584" s="75">
        <f t="shared" si="34"/>
        <v>100</v>
      </c>
      <c r="AL584" s="75">
        <f t="shared" si="34"/>
        <v>96</v>
      </c>
      <c r="AM584" s="75">
        <f t="shared" si="34"/>
        <v>94</v>
      </c>
      <c r="AN584" s="75">
        <f t="shared" si="34"/>
        <v>96</v>
      </c>
      <c r="AO584" s="75">
        <f t="shared" si="34"/>
        <v>92</v>
      </c>
      <c r="AP584" s="75">
        <f t="shared" si="34"/>
        <v>89</v>
      </c>
      <c r="AQ584" s="75">
        <f t="shared" si="34"/>
        <v>96</v>
      </c>
      <c r="AR584" s="75">
        <f t="shared" si="34"/>
        <v>89</v>
      </c>
      <c r="AS584" s="75">
        <f t="shared" si="34"/>
        <v>89</v>
      </c>
      <c r="AT584" s="75">
        <f t="shared" si="34"/>
        <v>82</v>
      </c>
      <c r="AU584" s="75">
        <f t="shared" si="34"/>
        <v>97</v>
      </c>
      <c r="AV584" s="75">
        <f t="shared" si="34"/>
        <v>102</v>
      </c>
      <c r="AW584" s="75">
        <f t="shared" si="34"/>
        <v>107</v>
      </c>
      <c r="AX584" s="75">
        <f t="shared" si="34"/>
        <v>110</v>
      </c>
      <c r="AY584" s="75">
        <f t="shared" si="34"/>
        <v>108</v>
      </c>
      <c r="AZ584" s="75">
        <f t="shared" si="34"/>
        <v>109</v>
      </c>
      <c r="BA584" s="75">
        <f t="shared" si="34"/>
        <v>109</v>
      </c>
      <c r="BB584" s="75">
        <f t="shared" si="34"/>
        <v>111</v>
      </c>
      <c r="BC584" s="75">
        <f t="shared" si="34"/>
        <v>216</v>
      </c>
      <c r="BD584" s="75">
        <f t="shared" si="34"/>
        <v>217</v>
      </c>
      <c r="BE584" s="75">
        <f t="shared" si="34"/>
        <v>217</v>
      </c>
      <c r="BF584" s="75">
        <f t="shared" si="34"/>
        <v>217</v>
      </c>
      <c r="BG584" s="75">
        <f t="shared" si="34"/>
        <v>218</v>
      </c>
      <c r="BH584" s="75">
        <f t="shared" si="34"/>
        <v>218</v>
      </c>
      <c r="BI584" s="75">
        <f t="shared" si="34"/>
        <v>217</v>
      </c>
      <c r="BJ584" s="75">
        <f t="shared" si="34"/>
        <v>216</v>
      </c>
      <c r="BK584" s="75">
        <f t="shared" si="34"/>
        <v>111</v>
      </c>
      <c r="BL584" s="75">
        <f t="shared" si="34"/>
        <v>110</v>
      </c>
      <c r="BM584" s="75">
        <f t="shared" si="34"/>
        <v>112</v>
      </c>
      <c r="BN584" s="75">
        <f t="shared" si="34"/>
        <v>102</v>
      </c>
      <c r="BO584" s="75">
        <f t="shared" si="34"/>
        <v>102</v>
      </c>
      <c r="BP584" s="75">
        <f t="shared" si="34"/>
        <v>102</v>
      </c>
      <c r="BQ584" s="75">
        <f t="shared" ref="BQ584:BT584" si="35">COUNTA(BQ2:BQ581)</f>
        <v>102</v>
      </c>
      <c r="BR584" s="75">
        <f t="shared" si="35"/>
        <v>102</v>
      </c>
      <c r="BS584" s="75">
        <f t="shared" si="35"/>
        <v>102</v>
      </c>
      <c r="BT584" s="75">
        <f t="shared" si="35"/>
        <v>101</v>
      </c>
      <c r="BV584" s="68"/>
      <c r="BX584" s="11"/>
      <c r="BY584" s="69"/>
      <c r="CA584" s="69"/>
    </row>
    <row r="585" spans="1:79" s="64" customFormat="1" ht="13.8" x14ac:dyDescent="0.25">
      <c r="A585" s="66"/>
      <c r="B585" s="68" t="s">
        <v>254</v>
      </c>
      <c r="C585" s="74"/>
      <c r="D585" s="68">
        <f>D583/D584</f>
        <v>1.1191089108910899</v>
      </c>
      <c r="E585" s="68">
        <f t="shared" ref="E585:BP585" si="36">E583/E584</f>
        <v>1.1191089108910899</v>
      </c>
      <c r="F585" s="68">
        <f t="shared" si="36"/>
        <v>1.0304500000000005</v>
      </c>
      <c r="G585" s="68">
        <f t="shared" si="36"/>
        <v>1.0304500000000005</v>
      </c>
      <c r="H585" s="68">
        <f t="shared" si="36"/>
        <v>0.99364999999999981</v>
      </c>
      <c r="I585" s="68">
        <f t="shared" si="36"/>
        <v>0.51554999999999984</v>
      </c>
      <c r="J585" s="68">
        <f t="shared" si="36"/>
        <v>2.4175725490196083</v>
      </c>
      <c r="K585" s="68">
        <f t="shared" si="36"/>
        <v>1.2680471014492753</v>
      </c>
      <c r="L585" s="68">
        <f t="shared" si="36"/>
        <v>1.337477192982456</v>
      </c>
      <c r="M585" s="68">
        <f t="shared" si="36"/>
        <v>1.0389859649122806</v>
      </c>
      <c r="N585" s="68">
        <f t="shared" si="36"/>
        <v>1.403300366300366</v>
      </c>
      <c r="O585" s="68">
        <f t="shared" si="36"/>
        <v>1.5185763888888886</v>
      </c>
      <c r="P585" s="68">
        <f t="shared" si="36"/>
        <v>0.71134353741496559</v>
      </c>
      <c r="Q585" s="68">
        <f t="shared" si="36"/>
        <v>1.0072333333333336</v>
      </c>
      <c r="R585" s="68">
        <f t="shared" si="36"/>
        <v>1.2952333333333335</v>
      </c>
      <c r="S585" s="68">
        <f t="shared" si="36"/>
        <v>0.9069499999999997</v>
      </c>
      <c r="T585" s="68">
        <f t="shared" si="36"/>
        <v>1.3808163265306121</v>
      </c>
      <c r="U585" s="68">
        <f t="shared" si="36"/>
        <v>2.7764948453608254</v>
      </c>
      <c r="V585" s="68">
        <f t="shared" si="36"/>
        <v>1.992074468085107</v>
      </c>
      <c r="W585" s="68">
        <f t="shared" si="36"/>
        <v>0.71408067542213849</v>
      </c>
      <c r="X585" s="68">
        <f t="shared" si="36"/>
        <v>1.6085576923076919</v>
      </c>
      <c r="Y585" s="68">
        <f t="shared" si="36"/>
        <v>0.85035186332654678</v>
      </c>
      <c r="Z585" s="68">
        <f t="shared" si="36"/>
        <v>1.9499721164911046</v>
      </c>
      <c r="AA585" s="68">
        <f t="shared" si="36"/>
        <v>1.5502252810480661</v>
      </c>
      <c r="AB585" s="68">
        <f t="shared" si="36"/>
        <v>1.5502252810480661</v>
      </c>
      <c r="AC585" s="68">
        <f t="shared" si="36"/>
        <v>2.2085545136681506</v>
      </c>
      <c r="AD585" s="68">
        <f t="shared" si="36"/>
        <v>1.7257658195463077</v>
      </c>
      <c r="AE585" s="68">
        <f t="shared" si="36"/>
        <v>2.1094696314921024</v>
      </c>
      <c r="AF585" s="68">
        <f t="shared" si="36"/>
        <v>1.7432048439365511</v>
      </c>
      <c r="AG585" s="68">
        <f t="shared" si="36"/>
        <v>1.0395463073511857</v>
      </c>
      <c r="AH585" s="68">
        <f t="shared" si="36"/>
        <v>1.4294312915999665</v>
      </c>
      <c r="AI585" s="68">
        <f t="shared" si="36"/>
        <v>1.5605349650349649</v>
      </c>
      <c r="AJ585" s="68">
        <f t="shared" si="36"/>
        <v>1.5901960784313727</v>
      </c>
      <c r="AK585" s="68">
        <f t="shared" si="36"/>
        <v>1.2226000000000004</v>
      </c>
      <c r="AL585" s="68">
        <f t="shared" si="36"/>
        <v>1.9692708333333337</v>
      </c>
      <c r="AM585" s="68">
        <f t="shared" si="36"/>
        <v>0.86255319148936171</v>
      </c>
      <c r="AN585" s="68">
        <f t="shared" si="36"/>
        <v>1.1426041666666669</v>
      </c>
      <c r="AO585" s="68">
        <f t="shared" si="36"/>
        <v>1.3835869565217391</v>
      </c>
      <c r="AP585" s="68">
        <f t="shared" si="36"/>
        <v>1.2547191011235956</v>
      </c>
      <c r="AQ585" s="68">
        <f t="shared" si="36"/>
        <v>2.4560763888888886</v>
      </c>
      <c r="AR585" s="68">
        <f t="shared" si="36"/>
        <v>1.0924612092027828</v>
      </c>
      <c r="AS585" s="68">
        <f t="shared" si="36"/>
        <v>1.0924612092027828</v>
      </c>
      <c r="AT585" s="68">
        <f t="shared" si="36"/>
        <v>1.5770818815331009</v>
      </c>
      <c r="AU585" s="68">
        <f t="shared" si="36"/>
        <v>2.0859597447226319</v>
      </c>
      <c r="AV585" s="68">
        <f t="shared" si="36"/>
        <v>1.3654878618113913</v>
      </c>
      <c r="AW585" s="68">
        <f t="shared" si="36"/>
        <v>0.98894080996884715</v>
      </c>
      <c r="AX585" s="68">
        <f t="shared" si="36"/>
        <v>1.7626515151515147</v>
      </c>
      <c r="AY585" s="68">
        <f t="shared" si="36"/>
        <v>2.26003086419753</v>
      </c>
      <c r="AZ585" s="68">
        <f t="shared" si="36"/>
        <v>1.8110856269113149</v>
      </c>
      <c r="BA585" s="68">
        <f t="shared" si="36"/>
        <v>1.5131498470948015</v>
      </c>
      <c r="BB585" s="68">
        <f t="shared" si="36"/>
        <v>0.76636636636636646</v>
      </c>
      <c r="BC585" s="68">
        <f t="shared" si="36"/>
        <v>1.0756944444444445</v>
      </c>
      <c r="BD585" s="68">
        <f t="shared" si="36"/>
        <v>1.8652534562211975</v>
      </c>
      <c r="BE585" s="68">
        <f t="shared" si="36"/>
        <v>1.6645207373271897</v>
      </c>
      <c r="BF585" s="68">
        <f t="shared" si="36"/>
        <v>2.5135457485812114</v>
      </c>
      <c r="BG585" s="68">
        <f t="shared" si="36"/>
        <v>2.7575183486238535</v>
      </c>
      <c r="BH585" s="68">
        <f t="shared" si="36"/>
        <v>2.093623853211009</v>
      </c>
      <c r="BI585" s="68">
        <f t="shared" si="36"/>
        <v>1.2794516129032267</v>
      </c>
      <c r="BJ585" s="68">
        <f t="shared" si="36"/>
        <v>1.884212962962964</v>
      </c>
      <c r="BK585" s="68">
        <f t="shared" si="36"/>
        <v>0.68081081081081074</v>
      </c>
      <c r="BL585" s="68">
        <f t="shared" si="36"/>
        <v>2.1279999999999992</v>
      </c>
      <c r="BM585" s="68">
        <f t="shared" si="36"/>
        <v>1.7117857142857142</v>
      </c>
      <c r="BN585" s="68">
        <f t="shared" si="36"/>
        <v>1.0820588235294124</v>
      </c>
      <c r="BO585" s="68">
        <f t="shared" si="36"/>
        <v>1.4023529411764706</v>
      </c>
      <c r="BP585" s="68">
        <f t="shared" si="36"/>
        <v>1.6078431372549022</v>
      </c>
      <c r="BQ585" s="68">
        <f t="shared" ref="BQ585:BT585" si="37">BQ583/BQ584</f>
        <v>2.1503921568627455</v>
      </c>
      <c r="BR585" s="68">
        <f t="shared" si="37"/>
        <v>0.74519607843137181</v>
      </c>
      <c r="BS585" s="68">
        <f t="shared" si="37"/>
        <v>2.1049313725490193</v>
      </c>
      <c r="BT585" s="68">
        <f t="shared" si="37"/>
        <v>1.1103960396039603</v>
      </c>
      <c r="BV585" s="68"/>
      <c r="BY585" s="69"/>
      <c r="BZ585" s="69"/>
    </row>
    <row r="586" spans="1:79" s="64" customFormat="1" ht="13.8" x14ac:dyDescent="0.25">
      <c r="A586" s="43"/>
      <c r="B586" s="43"/>
      <c r="C586" s="43"/>
      <c r="D586" s="43"/>
      <c r="E586" s="43"/>
      <c r="F586" s="43"/>
      <c r="G586" s="2"/>
      <c r="H586" s="2"/>
      <c r="I586" s="2"/>
      <c r="BP586" s="65"/>
      <c r="BQ586" s="65"/>
      <c r="BT586" s="11"/>
      <c r="BY586" s="2"/>
      <c r="BZ586" s="2"/>
      <c r="CA586" s="2"/>
    </row>
    <row r="587" spans="1:79" s="2" customFormat="1" ht="15" x14ac:dyDescent="0.25">
      <c r="A587" s="44" t="s">
        <v>242</v>
      </c>
      <c r="B587" s="44"/>
      <c r="C587" s="44"/>
      <c r="D587" s="44"/>
      <c r="E587" s="44"/>
      <c r="F587" s="4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18"/>
      <c r="BQ587" s="18"/>
      <c r="BR587" s="5"/>
      <c r="BS587" s="5"/>
      <c r="BT587" s="11"/>
      <c r="BU587" s="5"/>
      <c r="BV587" s="5"/>
      <c r="BW587" s="5"/>
      <c r="BX587" s="5"/>
      <c r="CA587" s="73"/>
    </row>
    <row r="588" spans="1:79" s="2" customFormat="1" ht="15" x14ac:dyDescent="0.25">
      <c r="A588" s="44" t="s">
        <v>249</v>
      </c>
      <c r="B588" s="44"/>
      <c r="C588" s="44"/>
      <c r="D588" s="44"/>
      <c r="E588" s="44"/>
      <c r="F588" s="4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18"/>
      <c r="BQ588" s="18"/>
      <c r="BR588" s="5"/>
      <c r="BS588" s="5"/>
      <c r="BT588" s="11"/>
      <c r="BU588" s="5"/>
      <c r="BV588" s="5"/>
      <c r="BW588" s="5"/>
      <c r="BX588" s="5"/>
      <c r="CA588" s="73"/>
    </row>
    <row r="589" spans="1:79" s="2" customFormat="1" ht="15" x14ac:dyDescent="0.25">
      <c r="A589" s="44"/>
      <c r="B589" s="44"/>
      <c r="C589" s="44"/>
      <c r="D589" s="44"/>
      <c r="E589" s="44"/>
      <c r="F589" s="4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18"/>
      <c r="BQ589" s="18"/>
      <c r="BR589" s="5"/>
      <c r="BS589" s="5"/>
      <c r="BT589" s="11"/>
      <c r="BU589" s="5"/>
      <c r="BV589" s="5"/>
      <c r="BW589" s="5"/>
      <c r="BX589" s="5"/>
      <c r="CA589" s="73"/>
    </row>
    <row r="590" spans="1:79" s="2" customFormat="1" x14ac:dyDescent="0.25">
      <c r="A590" s="43" t="s">
        <v>243</v>
      </c>
      <c r="B590" s="43"/>
      <c r="C590" s="43"/>
      <c r="D590" s="43"/>
      <c r="E590" s="43"/>
      <c r="F590" s="4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18"/>
      <c r="BQ590" s="18"/>
      <c r="BR590" s="5"/>
      <c r="BS590" s="5"/>
      <c r="BT590" s="11"/>
      <c r="BU590" s="5"/>
      <c r="BV590" s="5"/>
      <c r="BW590" s="5"/>
      <c r="BX590" s="5"/>
      <c r="CA590" s="73"/>
    </row>
    <row r="591" spans="1:79" s="2" customFormat="1" x14ac:dyDescent="0.3">
      <c r="A591" s="48" t="s">
        <v>245</v>
      </c>
      <c r="B591" s="49"/>
      <c r="C591" s="49"/>
      <c r="D591" s="49"/>
      <c r="E591" s="49"/>
      <c r="F591" s="49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18"/>
      <c r="BQ591" s="18"/>
      <c r="BR591" s="5"/>
      <c r="BS591" s="5"/>
      <c r="BT591" s="11"/>
      <c r="BU591" s="5"/>
      <c r="BV591" s="5"/>
      <c r="BW591" s="5"/>
      <c r="BX591" s="5"/>
      <c r="CA591" s="73"/>
    </row>
    <row r="592" spans="1:79" s="24" customFormat="1" x14ac:dyDescent="0.3">
      <c r="A592" s="48" t="s">
        <v>246</v>
      </c>
      <c r="B592" s="49"/>
      <c r="C592" s="49"/>
      <c r="D592" s="49"/>
      <c r="E592" s="49"/>
      <c r="F592" s="49"/>
      <c r="G592" s="2"/>
      <c r="H592" s="2"/>
      <c r="I592" s="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18"/>
      <c r="BQ592" s="18"/>
      <c r="BR592" s="5"/>
      <c r="BS592" s="5"/>
      <c r="BT592" s="11"/>
      <c r="BU592" s="5"/>
      <c r="BV592" s="5"/>
      <c r="BW592" s="5"/>
      <c r="BX592" s="5"/>
      <c r="BY592" s="2"/>
      <c r="BZ592" s="2"/>
      <c r="CA592" s="73"/>
    </row>
    <row r="593" spans="1:79" s="39" customFormat="1" x14ac:dyDescent="0.3">
      <c r="A593" s="48" t="s">
        <v>247</v>
      </c>
      <c r="B593" s="49"/>
      <c r="C593" s="49"/>
      <c r="D593" s="49"/>
      <c r="E593" s="49"/>
      <c r="F593" s="49"/>
      <c r="G593" s="2"/>
      <c r="H593" s="2"/>
      <c r="I593" s="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18"/>
      <c r="BQ593" s="18"/>
      <c r="BR593" s="5"/>
      <c r="BS593" s="5"/>
      <c r="BT593" s="11"/>
      <c r="BU593" s="5"/>
      <c r="BV593" s="5"/>
      <c r="BW593" s="5"/>
      <c r="BX593" s="5"/>
      <c r="BY593" s="2"/>
      <c r="BZ593" s="2"/>
      <c r="CA593" s="73"/>
    </row>
    <row r="594" spans="1:79" x14ac:dyDescent="0.25">
      <c r="A594" s="43"/>
      <c r="B594" s="43"/>
      <c r="C594" s="43"/>
      <c r="D594" s="43"/>
      <c r="E594" s="43"/>
      <c r="F594" s="43"/>
      <c r="G594" s="2"/>
      <c r="H594" s="2"/>
      <c r="I594" s="2"/>
      <c r="BP594" s="18"/>
      <c r="BQ594" s="18"/>
      <c r="BT594" s="11"/>
      <c r="BU594" s="5"/>
      <c r="BV594" s="5"/>
      <c r="BX594" s="5"/>
    </row>
    <row r="595" spans="1:79" x14ac:dyDescent="0.3">
      <c r="A595" s="40" t="s">
        <v>238</v>
      </c>
      <c r="B595" s="41"/>
      <c r="C595" s="42"/>
      <c r="D595" s="41"/>
      <c r="E595" s="41"/>
      <c r="BP595" s="18"/>
      <c r="BQ595" s="18"/>
      <c r="BT595" s="11"/>
      <c r="BU595" s="5"/>
      <c r="BV595" s="5"/>
      <c r="BX595" s="5"/>
    </row>
    <row r="596" spans="1:79" x14ac:dyDescent="0.3">
      <c r="A596" s="40" t="s">
        <v>239</v>
      </c>
      <c r="B596" s="41"/>
      <c r="C596" s="42"/>
      <c r="D596" s="41"/>
      <c r="E596" s="41"/>
      <c r="BP596" s="18"/>
      <c r="BQ596" s="18"/>
      <c r="BT596" s="11"/>
      <c r="BU596" s="5"/>
      <c r="BV596" s="5"/>
      <c r="BX596" s="5"/>
    </row>
    <row r="597" spans="1:79" x14ac:dyDescent="0.3">
      <c r="A597" s="40" t="s">
        <v>240</v>
      </c>
      <c r="B597" s="41"/>
      <c r="C597" s="42"/>
      <c r="D597" s="41"/>
      <c r="E597" s="41"/>
      <c r="BP597" s="18"/>
      <c r="BQ597" s="18"/>
      <c r="BT597" s="11"/>
      <c r="BU597" s="5"/>
      <c r="BV597" s="5"/>
      <c r="BX597" s="5"/>
    </row>
    <row r="598" spans="1:79" x14ac:dyDescent="0.3">
      <c r="A598" s="45" t="s">
        <v>241</v>
      </c>
      <c r="B598" s="46"/>
      <c r="C598" s="47"/>
      <c r="D598" s="46"/>
      <c r="E598" s="46"/>
      <c r="F598" s="46"/>
      <c r="G598" s="46"/>
      <c r="H598" s="46"/>
      <c r="I598" s="46"/>
      <c r="BP598" s="18"/>
      <c r="BQ598" s="18"/>
      <c r="BT598" s="11"/>
      <c r="BU598" s="5"/>
      <c r="BV598" s="5"/>
      <c r="BX598" s="5"/>
    </row>
    <row r="599" spans="1:79" x14ac:dyDescent="0.25">
      <c r="A599" s="43" t="s">
        <v>237</v>
      </c>
      <c r="B599" s="43"/>
      <c r="C599" s="43"/>
      <c r="D599" s="43"/>
      <c r="E599" s="43"/>
      <c r="F599" s="43"/>
      <c r="G599" s="43"/>
      <c r="H599" s="43"/>
      <c r="I599" s="43"/>
      <c r="BP599" s="18"/>
      <c r="BQ599" s="18"/>
      <c r="BT599" s="11"/>
      <c r="BU599" s="5"/>
      <c r="BV599" s="5"/>
      <c r="BX599" s="5"/>
    </row>
    <row r="600" spans="1:79" x14ac:dyDescent="0.25">
      <c r="A600" s="43" t="s">
        <v>248</v>
      </c>
      <c r="B600" s="43"/>
      <c r="C600" s="43"/>
      <c r="D600" s="43"/>
      <c r="E600" s="43"/>
      <c r="F600" s="43"/>
      <c r="G600" s="43"/>
      <c r="H600" s="43"/>
      <c r="I600" s="43"/>
      <c r="BP600" s="18"/>
      <c r="BQ600" s="18"/>
      <c r="BT600" s="11"/>
      <c r="BU600" s="5"/>
      <c r="BV600" s="5"/>
      <c r="BX600" s="5"/>
    </row>
    <row r="601" spans="1:79" x14ac:dyDescent="0.3">
      <c r="A601" s="5"/>
      <c r="B601" s="5"/>
      <c r="BP601" s="18"/>
      <c r="BQ601" s="18"/>
      <c r="BT601" s="11"/>
      <c r="BU601" s="5"/>
      <c r="BV601" s="5"/>
      <c r="BX601" s="5"/>
    </row>
    <row r="602" spans="1:79" x14ac:dyDescent="0.3">
      <c r="B602" s="5"/>
      <c r="C602" s="23"/>
      <c r="BP602" s="18"/>
      <c r="BQ602" s="18"/>
      <c r="BT602" s="11"/>
      <c r="BU602" s="5"/>
      <c r="BV602" s="5"/>
      <c r="BX602" s="5"/>
    </row>
    <row r="603" spans="1:79" x14ac:dyDescent="0.3">
      <c r="B603" s="5"/>
      <c r="C603" s="23"/>
      <c r="BP603" s="18"/>
      <c r="BQ603" s="18"/>
      <c r="BT603" s="11"/>
      <c r="BU603" s="5"/>
      <c r="BV603" s="5"/>
      <c r="BX603" s="5"/>
    </row>
    <row r="604" spans="1:79" x14ac:dyDescent="0.3">
      <c r="BP604" s="18"/>
      <c r="BQ604" s="18"/>
      <c r="BT604" s="11"/>
      <c r="BU604" s="5"/>
      <c r="BV604" s="5"/>
      <c r="BX604" s="5"/>
    </row>
    <row r="605" spans="1:79" x14ac:dyDescent="0.3">
      <c r="BP605" s="18"/>
      <c r="BQ605" s="18"/>
      <c r="BT605" s="11"/>
      <c r="BU605" s="5"/>
      <c r="BV605" s="5"/>
      <c r="BX605" s="5"/>
    </row>
    <row r="606" spans="1:79" x14ac:dyDescent="0.3">
      <c r="BP606" s="18"/>
      <c r="BQ606" s="18"/>
      <c r="BT606" s="11"/>
      <c r="BU606" s="5"/>
      <c r="BV606" s="5"/>
      <c r="BX606" s="5"/>
    </row>
    <row r="607" spans="1:79" x14ac:dyDescent="0.3">
      <c r="BP607" s="18"/>
      <c r="BQ607" s="18"/>
      <c r="BT607" s="11"/>
      <c r="BU607" s="5"/>
      <c r="BV607" s="5"/>
      <c r="BX607" s="5"/>
    </row>
    <row r="608" spans="1:79" x14ac:dyDescent="0.3">
      <c r="B608" s="5"/>
      <c r="C608" s="23"/>
      <c r="BP608" s="18"/>
      <c r="BQ608" s="18"/>
      <c r="BT608" s="11"/>
      <c r="BU608" s="5"/>
      <c r="BV608" s="5"/>
      <c r="BX608" s="5"/>
    </row>
    <row r="609" spans="2:76" x14ac:dyDescent="0.3">
      <c r="B609" s="5"/>
      <c r="C609" s="23"/>
      <c r="BP609" s="18"/>
      <c r="BQ609" s="18"/>
      <c r="BT609" s="11"/>
      <c r="BU609" s="5"/>
      <c r="BV609" s="5"/>
      <c r="BX609" s="5"/>
    </row>
    <row r="610" spans="2:76" x14ac:dyDescent="0.3">
      <c r="B610" s="5"/>
      <c r="C610" s="23"/>
      <c r="BP610" s="18"/>
      <c r="BQ610" s="18"/>
      <c r="BT610" s="11"/>
      <c r="BU610" s="5"/>
      <c r="BV610" s="5"/>
      <c r="BX610" s="5"/>
    </row>
    <row r="611" spans="2:76" x14ac:dyDescent="0.3">
      <c r="B611" s="5"/>
      <c r="C611" s="23"/>
      <c r="BP611" s="18"/>
      <c r="BQ611" s="18"/>
      <c r="BT611" s="11"/>
      <c r="BU611" s="5"/>
      <c r="BV611" s="5"/>
      <c r="BX611" s="5"/>
    </row>
    <row r="612" spans="2:76" x14ac:dyDescent="0.3">
      <c r="B612" s="5"/>
      <c r="C612" s="23"/>
      <c r="BP612" s="18"/>
      <c r="BQ612" s="18"/>
      <c r="BT612" s="11"/>
      <c r="BU612" s="5"/>
      <c r="BV612" s="5"/>
      <c r="BX612" s="5"/>
    </row>
    <row r="613" spans="2:76" x14ac:dyDescent="0.3">
      <c r="B613" s="5"/>
      <c r="C613" s="23"/>
      <c r="BP613" s="18"/>
      <c r="BQ613" s="18"/>
      <c r="BT613" s="11"/>
      <c r="BU613" s="5"/>
      <c r="BV613" s="5"/>
      <c r="BX613" s="5"/>
    </row>
    <row r="614" spans="2:76" x14ac:dyDescent="0.3">
      <c r="B614" s="5"/>
      <c r="C614" s="23"/>
      <c r="BP614" s="18"/>
      <c r="BQ614" s="18"/>
      <c r="BT614" s="11"/>
      <c r="BU614" s="5"/>
      <c r="BV614" s="5"/>
      <c r="BX614" s="5"/>
    </row>
    <row r="615" spans="2:76" x14ac:dyDescent="0.3">
      <c r="B615" s="5"/>
      <c r="C615" s="23"/>
      <c r="BP615" s="18"/>
      <c r="BQ615" s="18"/>
      <c r="BT615" s="11"/>
      <c r="BU615" s="5"/>
      <c r="BV615" s="5"/>
      <c r="BX615" s="5"/>
    </row>
    <row r="616" spans="2:76" x14ac:dyDescent="0.3">
      <c r="B616" s="5"/>
      <c r="C616" s="23"/>
      <c r="BP616" s="18"/>
      <c r="BQ616" s="18"/>
      <c r="BT616" s="11"/>
      <c r="BU616" s="5"/>
      <c r="BV616" s="5"/>
      <c r="BX616" s="5"/>
    </row>
    <row r="617" spans="2:76" x14ac:dyDescent="0.3">
      <c r="B617" s="5"/>
      <c r="C617" s="23"/>
      <c r="BP617" s="18"/>
      <c r="BQ617" s="18"/>
      <c r="BT617" s="11"/>
      <c r="BU617" s="5"/>
      <c r="BV617" s="5"/>
      <c r="BX617" s="5"/>
    </row>
    <row r="618" spans="2:76" x14ac:dyDescent="0.3">
      <c r="B618" s="5"/>
      <c r="C618" s="23"/>
      <c r="BP618" s="18"/>
      <c r="BQ618" s="18"/>
      <c r="BT618" s="11"/>
      <c r="BU618" s="5"/>
      <c r="BV618" s="5"/>
      <c r="BX618" s="5"/>
    </row>
    <row r="619" spans="2:76" x14ac:dyDescent="0.3">
      <c r="B619" s="5"/>
      <c r="C619" s="23"/>
      <c r="BP619" s="18"/>
      <c r="BQ619" s="18"/>
      <c r="BT619" s="11"/>
      <c r="BU619" s="5"/>
      <c r="BV619" s="5"/>
      <c r="BX619" s="5"/>
    </row>
    <row r="620" spans="2:76" x14ac:dyDescent="0.3">
      <c r="B620" s="5"/>
      <c r="C620" s="23"/>
      <c r="BP620" s="18"/>
      <c r="BQ620" s="18"/>
      <c r="BT620" s="11"/>
      <c r="BU620" s="5"/>
      <c r="BV620" s="5"/>
      <c r="BX620" s="5"/>
    </row>
    <row r="621" spans="2:76" x14ac:dyDescent="0.3">
      <c r="B621" s="5"/>
      <c r="C621" s="23"/>
      <c r="BP621" s="18"/>
      <c r="BQ621" s="18"/>
      <c r="BT621" s="11"/>
      <c r="BU621" s="5"/>
      <c r="BV621" s="5"/>
      <c r="BX621" s="5"/>
    </row>
    <row r="622" spans="2:76" x14ac:dyDescent="0.3">
      <c r="B622" s="5"/>
      <c r="C622" s="23"/>
      <c r="BP622" s="18"/>
      <c r="BQ622" s="18"/>
      <c r="BT622" s="11"/>
      <c r="BU622" s="5"/>
      <c r="BV622" s="5"/>
      <c r="BX622" s="5"/>
    </row>
    <row r="623" spans="2:76" x14ac:dyDescent="0.3">
      <c r="B623" s="5"/>
      <c r="C623" s="23"/>
      <c r="BP623" s="18"/>
      <c r="BQ623" s="18"/>
      <c r="BT623" s="11"/>
      <c r="BU623" s="5"/>
      <c r="BV623" s="5"/>
      <c r="BX623" s="5"/>
    </row>
    <row r="624" spans="2:76" x14ac:dyDescent="0.3">
      <c r="B624" s="5"/>
      <c r="C624" s="23"/>
      <c r="BP624" s="18"/>
      <c r="BQ624" s="18"/>
      <c r="BT624" s="11"/>
      <c r="BU624" s="5"/>
      <c r="BV624" s="5"/>
      <c r="BX624" s="5"/>
    </row>
    <row r="625" spans="2:76" x14ac:dyDescent="0.3">
      <c r="B625" s="5"/>
      <c r="C625" s="23"/>
      <c r="BP625" s="18"/>
      <c r="BQ625" s="18"/>
      <c r="BT625" s="11"/>
      <c r="BU625" s="5"/>
      <c r="BV625" s="5"/>
      <c r="BX625" s="5"/>
    </row>
    <row r="626" spans="2:76" x14ac:dyDescent="0.3">
      <c r="B626" s="5"/>
      <c r="C626" s="23"/>
      <c r="BP626" s="18"/>
      <c r="BQ626" s="18"/>
      <c r="BT626" s="11"/>
      <c r="BU626" s="5"/>
      <c r="BV626" s="5"/>
      <c r="BX626" s="5"/>
    </row>
    <row r="627" spans="2:76" x14ac:dyDescent="0.3">
      <c r="B627" s="5"/>
      <c r="C627" s="23"/>
      <c r="BP627" s="18"/>
      <c r="BQ627" s="18"/>
      <c r="BT627" s="11"/>
      <c r="BU627" s="5"/>
      <c r="BV627" s="5"/>
      <c r="BX627" s="5"/>
    </row>
    <row r="628" spans="2:76" x14ac:dyDescent="0.3">
      <c r="B628" s="5"/>
      <c r="C628" s="23"/>
      <c r="BP628" s="18"/>
      <c r="BQ628" s="18"/>
      <c r="BT628" s="11"/>
      <c r="BU628" s="5"/>
      <c r="BV628" s="5"/>
      <c r="BX628" s="5"/>
    </row>
    <row r="629" spans="2:76" x14ac:dyDescent="0.3">
      <c r="B629" s="5"/>
      <c r="C629" s="23"/>
      <c r="BP629" s="18"/>
      <c r="BQ629" s="18"/>
      <c r="BT629" s="11"/>
      <c r="BU629" s="5"/>
      <c r="BV629" s="5"/>
      <c r="BX629" s="5"/>
    </row>
    <row r="630" spans="2:76" x14ac:dyDescent="0.3">
      <c r="B630" s="5"/>
      <c r="C630" s="23"/>
      <c r="BP630" s="18"/>
      <c r="BQ630" s="18"/>
      <c r="BT630" s="11"/>
      <c r="BU630" s="5"/>
      <c r="BV630" s="5"/>
      <c r="BX630" s="5"/>
    </row>
    <row r="631" spans="2:76" x14ac:dyDescent="0.3">
      <c r="B631" s="5"/>
      <c r="C631" s="23"/>
      <c r="BP631" s="18"/>
      <c r="BQ631" s="18"/>
      <c r="BT631" s="11"/>
      <c r="BU631" s="5"/>
      <c r="BV631" s="5"/>
      <c r="BX631" s="5"/>
    </row>
    <row r="632" spans="2:76" x14ac:dyDescent="0.3">
      <c r="B632" s="5"/>
      <c r="C632" s="23"/>
      <c r="BP632" s="18"/>
      <c r="BQ632" s="18"/>
      <c r="BT632" s="11"/>
      <c r="BU632" s="5"/>
      <c r="BV632" s="5"/>
      <c r="BX632" s="5"/>
    </row>
    <row r="633" spans="2:76" x14ac:dyDescent="0.3">
      <c r="B633" s="5"/>
      <c r="C633" s="23"/>
      <c r="BP633" s="18"/>
      <c r="BQ633" s="18"/>
      <c r="BT633" s="11"/>
      <c r="BU633" s="5"/>
      <c r="BV633" s="5"/>
      <c r="BX633" s="5"/>
    </row>
    <row r="634" spans="2:76" x14ac:dyDescent="0.3">
      <c r="B634" s="5"/>
      <c r="C634" s="23"/>
      <c r="BP634" s="18"/>
      <c r="BQ634" s="18"/>
      <c r="BT634" s="11"/>
      <c r="BU634" s="5"/>
      <c r="BV634" s="5"/>
      <c r="BX634" s="5"/>
    </row>
    <row r="635" spans="2:76" x14ac:dyDescent="0.3">
      <c r="B635" s="5"/>
      <c r="C635" s="23"/>
      <c r="BP635" s="18"/>
      <c r="BQ635" s="18"/>
      <c r="BT635" s="11"/>
      <c r="BU635" s="5"/>
      <c r="BV635" s="5"/>
      <c r="BX635" s="5"/>
    </row>
    <row r="636" spans="2:76" x14ac:dyDescent="0.3">
      <c r="B636" s="5"/>
      <c r="C636" s="23"/>
      <c r="BP636" s="18"/>
      <c r="BQ636" s="18"/>
      <c r="BT636" s="11"/>
      <c r="BU636" s="5"/>
      <c r="BV636" s="5"/>
      <c r="BX636" s="5"/>
    </row>
    <row r="637" spans="2:76" x14ac:dyDescent="0.3">
      <c r="B637" s="5"/>
      <c r="C637" s="23"/>
      <c r="BP637" s="18"/>
      <c r="BQ637" s="18"/>
      <c r="BT637" s="11"/>
      <c r="BU637" s="5"/>
      <c r="BV637" s="5"/>
      <c r="BX637" s="5"/>
    </row>
    <row r="638" spans="2:76" x14ac:dyDescent="0.3">
      <c r="B638" s="5"/>
      <c r="C638" s="23"/>
      <c r="BP638" s="18"/>
      <c r="BQ638" s="18"/>
      <c r="BT638" s="11"/>
      <c r="BU638" s="5"/>
      <c r="BV638" s="5"/>
      <c r="BX638" s="5"/>
    </row>
    <row r="639" spans="2:76" x14ac:dyDescent="0.3">
      <c r="B639" s="5"/>
      <c r="C639" s="23"/>
      <c r="BP639" s="18"/>
      <c r="BQ639" s="18"/>
      <c r="BT639" s="11"/>
      <c r="BU639" s="5"/>
      <c r="BV639" s="5"/>
      <c r="BX639" s="5"/>
    </row>
    <row r="640" spans="2:76" x14ac:dyDescent="0.3">
      <c r="B640" s="5"/>
      <c r="C640" s="23"/>
      <c r="BP640" s="18"/>
      <c r="BQ640" s="18"/>
      <c r="BT640" s="11"/>
      <c r="BU640" s="5"/>
      <c r="BV640" s="5"/>
      <c r="BX640" s="5"/>
    </row>
    <row r="641" spans="2:76" x14ac:dyDescent="0.3">
      <c r="B641" s="5"/>
      <c r="C641" s="23"/>
      <c r="BP641" s="18"/>
      <c r="BQ641" s="18"/>
      <c r="BT641" s="11"/>
      <c r="BU641" s="5"/>
      <c r="BV641" s="5"/>
      <c r="BX641" s="5"/>
    </row>
    <row r="642" spans="2:76" x14ac:dyDescent="0.3">
      <c r="B642" s="5"/>
      <c r="C642" s="23"/>
      <c r="BP642" s="18"/>
      <c r="BQ642" s="18"/>
      <c r="BT642" s="11"/>
      <c r="BU642" s="5"/>
      <c r="BV642" s="5"/>
      <c r="BX642" s="5"/>
    </row>
    <row r="643" spans="2:76" x14ac:dyDescent="0.3">
      <c r="B643" s="5"/>
      <c r="C643" s="23"/>
      <c r="BP643" s="18"/>
      <c r="BQ643" s="18"/>
      <c r="BT643" s="11"/>
      <c r="BU643" s="5"/>
      <c r="BV643" s="5"/>
      <c r="BX643" s="5"/>
    </row>
    <row r="644" spans="2:76" x14ac:dyDescent="0.3">
      <c r="B644" s="5"/>
      <c r="C644" s="23"/>
      <c r="BP644" s="18"/>
      <c r="BQ644" s="18"/>
      <c r="BT644" s="11"/>
      <c r="BU644" s="5"/>
      <c r="BV644" s="5"/>
      <c r="BX644" s="5"/>
    </row>
    <row r="645" spans="2:76" x14ac:dyDescent="0.3">
      <c r="B645" s="5"/>
      <c r="C645" s="23"/>
      <c r="BP645" s="18"/>
      <c r="BQ645" s="18"/>
      <c r="BT645" s="11"/>
      <c r="BU645" s="5"/>
      <c r="BV645" s="5"/>
      <c r="BX645" s="5"/>
    </row>
    <row r="646" spans="2:76" x14ac:dyDescent="0.3">
      <c r="B646" s="5"/>
      <c r="C646" s="23"/>
      <c r="BP646" s="18"/>
      <c r="BQ646" s="18"/>
      <c r="BT646" s="11"/>
      <c r="BU646" s="5"/>
      <c r="BV646" s="5"/>
      <c r="BX646" s="5"/>
    </row>
    <row r="647" spans="2:76" x14ac:dyDescent="0.3">
      <c r="B647" s="5"/>
      <c r="C647" s="23"/>
      <c r="BR647" s="18"/>
      <c r="BS647" s="18"/>
      <c r="BT647" s="18"/>
      <c r="BU647" s="5"/>
      <c r="BV647" s="11"/>
      <c r="BX647" s="5"/>
    </row>
    <row r="648" spans="2:76" x14ac:dyDescent="0.3">
      <c r="B648" s="5"/>
      <c r="C648" s="23"/>
      <c r="BR648" s="18"/>
      <c r="BS648" s="18"/>
      <c r="BT648" s="18"/>
      <c r="BU648" s="5"/>
      <c r="BV648" s="11"/>
      <c r="BX648" s="5"/>
    </row>
    <row r="649" spans="2:76" x14ac:dyDescent="0.3">
      <c r="B649" s="5"/>
      <c r="C649" s="23"/>
      <c r="BR649" s="18"/>
      <c r="BS649" s="18"/>
      <c r="BT649" s="18"/>
      <c r="BU649" s="5"/>
      <c r="BV649" s="11"/>
      <c r="BX649" s="5"/>
    </row>
    <row r="650" spans="2:76" x14ac:dyDescent="0.3">
      <c r="B650" s="5"/>
      <c r="C650" s="23"/>
      <c r="BR650" s="18"/>
      <c r="BS650" s="18"/>
      <c r="BT650" s="18"/>
      <c r="BU650" s="5"/>
      <c r="BV650" s="11"/>
      <c r="BX650" s="5"/>
    </row>
    <row r="651" spans="2:76" x14ac:dyDescent="0.3">
      <c r="B651" s="5"/>
      <c r="C651" s="23"/>
      <c r="BR651" s="18"/>
      <c r="BS651" s="18"/>
      <c r="BT651" s="18"/>
      <c r="BU651" s="5"/>
      <c r="BV651" s="11"/>
      <c r="BX651" s="5"/>
    </row>
    <row r="652" spans="2:76" x14ac:dyDescent="0.3">
      <c r="B652" s="5"/>
      <c r="C652" s="23"/>
      <c r="BR652" s="18"/>
      <c r="BS652" s="18"/>
      <c r="BT652" s="18"/>
      <c r="BU652" s="5"/>
      <c r="BV652" s="11"/>
      <c r="BX652" s="5"/>
    </row>
    <row r="653" spans="2:76" x14ac:dyDescent="0.3">
      <c r="B653" s="5"/>
      <c r="C653" s="23"/>
      <c r="BR653" s="18"/>
      <c r="BS653" s="18"/>
      <c r="BT653" s="18"/>
      <c r="BU653" s="5"/>
      <c r="BV653" s="11"/>
      <c r="BX653" s="5"/>
    </row>
    <row r="654" spans="2:76" x14ac:dyDescent="0.3">
      <c r="B654" s="5"/>
      <c r="C654" s="23"/>
      <c r="BR654" s="18"/>
      <c r="BS654" s="18"/>
      <c r="BT654" s="18"/>
      <c r="BU654" s="5"/>
      <c r="BV654" s="11"/>
      <c r="BX654" s="5"/>
    </row>
    <row r="655" spans="2:76" x14ac:dyDescent="0.3">
      <c r="B655" s="5"/>
      <c r="C655" s="23"/>
      <c r="BR655" s="18"/>
      <c r="BS655" s="18"/>
      <c r="BT655" s="18"/>
      <c r="BU655" s="5"/>
      <c r="BV655" s="11"/>
      <c r="BX655" s="5"/>
    </row>
    <row r="656" spans="2:76" x14ac:dyDescent="0.3">
      <c r="B656" s="5"/>
      <c r="C656" s="23"/>
      <c r="BR656" s="18"/>
      <c r="BS656" s="18"/>
      <c r="BT656" s="18"/>
      <c r="BU656" s="5"/>
      <c r="BV656" s="11"/>
      <c r="BX656" s="5"/>
    </row>
    <row r="657" spans="2:76" x14ac:dyDescent="0.3">
      <c r="B657" s="5"/>
      <c r="C657" s="23"/>
      <c r="BR657" s="18"/>
      <c r="BS657" s="18"/>
      <c r="BT657" s="18"/>
      <c r="BU657" s="5"/>
      <c r="BV657" s="11"/>
      <c r="BX657" s="5"/>
    </row>
    <row r="658" spans="2:76" x14ac:dyDescent="0.3">
      <c r="B658" s="5"/>
      <c r="C658" s="23"/>
      <c r="BR658" s="18"/>
      <c r="BS658" s="18"/>
      <c r="BT658" s="18"/>
      <c r="BU658" s="5"/>
      <c r="BV658" s="11"/>
      <c r="BX658" s="5"/>
    </row>
    <row r="659" spans="2:76" x14ac:dyDescent="0.3">
      <c r="B659" s="5"/>
      <c r="C659" s="23"/>
      <c r="BR659" s="18"/>
      <c r="BS659" s="18"/>
      <c r="BT659" s="18"/>
      <c r="BU659" s="5"/>
      <c r="BV659" s="11"/>
      <c r="BX659" s="5"/>
    </row>
    <row r="660" spans="2:76" x14ac:dyDescent="0.3">
      <c r="BR660" s="18"/>
      <c r="BS660" s="18"/>
      <c r="BT660" s="18"/>
      <c r="BU660" s="5"/>
      <c r="BV660" s="11"/>
      <c r="BX660" s="5"/>
    </row>
    <row r="661" spans="2:76" x14ac:dyDescent="0.3">
      <c r="BR661" s="18"/>
      <c r="BS661" s="18"/>
      <c r="BT661" s="18"/>
      <c r="BU661" s="5"/>
      <c r="BV661" s="11"/>
      <c r="BX661" s="5"/>
    </row>
    <row r="662" spans="2:76" x14ac:dyDescent="0.3">
      <c r="BR662" s="18"/>
      <c r="BS662" s="18"/>
      <c r="BT662" s="18"/>
      <c r="BU662" s="5"/>
      <c r="BV662" s="11"/>
      <c r="BX662" s="5"/>
    </row>
    <row r="663" spans="2:76" x14ac:dyDescent="0.3">
      <c r="BR663" s="18"/>
      <c r="BS663" s="18"/>
      <c r="BT663" s="18"/>
      <c r="BU663" s="5"/>
      <c r="BV663" s="11"/>
      <c r="BX663" s="5"/>
    </row>
    <row r="664" spans="2:76" x14ac:dyDescent="0.3">
      <c r="BR664" s="18"/>
      <c r="BS664" s="18"/>
      <c r="BT664" s="18"/>
      <c r="BU664" s="5"/>
      <c r="BV664" s="11"/>
      <c r="BX664" s="5"/>
    </row>
    <row r="665" spans="2:76" x14ac:dyDescent="0.3">
      <c r="BR665" s="18"/>
      <c r="BS665" s="18"/>
      <c r="BT665" s="18"/>
      <c r="BU665" s="5"/>
      <c r="BV665" s="11"/>
      <c r="BX665" s="5"/>
    </row>
    <row r="666" spans="2:76" x14ac:dyDescent="0.3">
      <c r="BR666" s="18"/>
      <c r="BS666" s="18"/>
      <c r="BT666" s="18"/>
      <c r="BU666" s="5"/>
      <c r="BV666" s="11"/>
      <c r="BX666" s="5"/>
    </row>
    <row r="667" spans="2:76" x14ac:dyDescent="0.3">
      <c r="BR667" s="18"/>
      <c r="BS667" s="18"/>
      <c r="BT667" s="18"/>
      <c r="BU667" s="5"/>
      <c r="BV667" s="11"/>
      <c r="BX667" s="5"/>
    </row>
    <row r="668" spans="2:76" x14ac:dyDescent="0.3">
      <c r="BR668" s="18"/>
      <c r="BS668" s="18"/>
      <c r="BT668" s="18"/>
      <c r="BU668" s="5"/>
      <c r="BV668" s="11"/>
      <c r="BX668" s="5"/>
    </row>
    <row r="669" spans="2:76" x14ac:dyDescent="0.3">
      <c r="BR669" s="18"/>
      <c r="BS669" s="18"/>
      <c r="BT669" s="18"/>
      <c r="BU669" s="5"/>
      <c r="BV669" s="11"/>
      <c r="BX669" s="5"/>
    </row>
    <row r="670" spans="2:76" x14ac:dyDescent="0.3">
      <c r="BR670" s="18"/>
      <c r="BS670" s="18"/>
      <c r="BT670" s="18"/>
      <c r="BU670" s="5"/>
      <c r="BV670" s="11"/>
      <c r="BX670" s="5"/>
    </row>
    <row r="671" spans="2:76" x14ac:dyDescent="0.3">
      <c r="BR671" s="18"/>
      <c r="BS671" s="18"/>
      <c r="BT671" s="18"/>
      <c r="BU671" s="5"/>
      <c r="BV671" s="11"/>
      <c r="BX671" s="5"/>
    </row>
    <row r="672" spans="2:76" x14ac:dyDescent="0.3">
      <c r="BR672" s="18"/>
      <c r="BS672" s="18"/>
      <c r="BT672" s="18"/>
      <c r="BU672" s="5"/>
      <c r="BV672" s="11"/>
      <c r="BX672" s="5"/>
    </row>
    <row r="673" spans="70:76" x14ac:dyDescent="0.3">
      <c r="BR673" s="18"/>
      <c r="BS673" s="18"/>
      <c r="BT673" s="18"/>
      <c r="BU673" s="5"/>
      <c r="BV673" s="11"/>
      <c r="BX673" s="5"/>
    </row>
    <row r="674" spans="70:76" x14ac:dyDescent="0.3">
      <c r="BR674" s="18"/>
      <c r="BS674" s="18"/>
      <c r="BT674" s="18"/>
      <c r="BU674" s="5"/>
      <c r="BV674" s="11"/>
      <c r="BX674" s="5"/>
    </row>
    <row r="675" spans="70:76" x14ac:dyDescent="0.3">
      <c r="BR675" s="18"/>
      <c r="BS675" s="18"/>
      <c r="BT675" s="18"/>
      <c r="BU675" s="5"/>
      <c r="BV675" s="11"/>
      <c r="BX675" s="5"/>
    </row>
    <row r="676" spans="70:76" x14ac:dyDescent="0.3">
      <c r="BR676" s="18"/>
      <c r="BS676" s="18"/>
      <c r="BT676" s="18"/>
      <c r="BU676" s="5"/>
      <c r="BV676" s="11"/>
      <c r="BX676" s="5"/>
    </row>
    <row r="677" spans="70:76" x14ac:dyDescent="0.3">
      <c r="BR677" s="18"/>
      <c r="BS677" s="18"/>
      <c r="BT677" s="18"/>
      <c r="BU677" s="5"/>
      <c r="BV677" s="11"/>
      <c r="BX677" s="5"/>
    </row>
    <row r="678" spans="70:76" x14ac:dyDescent="0.3">
      <c r="BR678" s="18"/>
      <c r="BS678" s="18"/>
      <c r="BT678" s="18"/>
      <c r="BU678" s="5"/>
      <c r="BV678" s="11"/>
      <c r="BX678" s="5"/>
    </row>
    <row r="679" spans="70:76" x14ac:dyDescent="0.3">
      <c r="BT679" s="18"/>
      <c r="BV679" s="5"/>
      <c r="BW679" s="11"/>
      <c r="BX679" s="5"/>
    </row>
    <row r="680" spans="70:76" x14ac:dyDescent="0.3">
      <c r="BT680" s="18"/>
      <c r="BV680" s="5"/>
      <c r="BW680" s="11"/>
      <c r="BX680" s="5"/>
    </row>
    <row r="681" spans="70:76" x14ac:dyDescent="0.3">
      <c r="BT681" s="18"/>
      <c r="BV681" s="5"/>
      <c r="BW681" s="11"/>
      <c r="BX681" s="5"/>
    </row>
    <row r="682" spans="70:76" x14ac:dyDescent="0.3">
      <c r="BT682" s="18"/>
      <c r="BV682" s="5"/>
      <c r="BW682" s="11"/>
      <c r="BX682" s="5"/>
    </row>
    <row r="683" spans="70:76" x14ac:dyDescent="0.3">
      <c r="BT683" s="18"/>
      <c r="BV683" s="5"/>
      <c r="BW683" s="11"/>
      <c r="BX683" s="5"/>
    </row>
    <row r="684" spans="70:76" x14ac:dyDescent="0.3">
      <c r="BT684" s="18"/>
      <c r="BV684" s="5"/>
      <c r="BW684" s="11"/>
      <c r="BX684" s="5"/>
    </row>
    <row r="685" spans="70:76" x14ac:dyDescent="0.3">
      <c r="BT685" s="18"/>
      <c r="BV685" s="5"/>
      <c r="BW685" s="11"/>
      <c r="BX685" s="5"/>
    </row>
    <row r="686" spans="70:76" x14ac:dyDescent="0.3">
      <c r="BT686" s="18"/>
      <c r="BV686" s="5"/>
      <c r="BW686" s="11"/>
      <c r="BX686" s="5"/>
    </row>
    <row r="687" spans="70:76" x14ac:dyDescent="0.3">
      <c r="BT687" s="18"/>
      <c r="BV687" s="5"/>
      <c r="BW687" s="11"/>
      <c r="BX687" s="5"/>
    </row>
    <row r="688" spans="70:76" x14ac:dyDescent="0.3">
      <c r="BT688" s="18"/>
      <c r="BV688" s="5"/>
      <c r="BW688" s="11"/>
      <c r="BX688" s="5"/>
    </row>
    <row r="689" spans="72:76" x14ac:dyDescent="0.3">
      <c r="BT689" s="18"/>
      <c r="BV689" s="5"/>
      <c r="BW689" s="11"/>
      <c r="BX689" s="5"/>
    </row>
    <row r="690" spans="72:76" x14ac:dyDescent="0.3">
      <c r="BT690" s="18"/>
      <c r="BV690" s="5"/>
      <c r="BW690" s="11"/>
      <c r="BX690" s="5"/>
    </row>
    <row r="691" spans="72:76" x14ac:dyDescent="0.3">
      <c r="BT691" s="18"/>
      <c r="BV691" s="5"/>
      <c r="BW691" s="11"/>
      <c r="BX691" s="5"/>
    </row>
    <row r="692" spans="72:76" x14ac:dyDescent="0.3">
      <c r="BT692" s="18"/>
      <c r="BV692" s="5"/>
      <c r="BW692" s="11"/>
      <c r="BX692" s="5"/>
    </row>
    <row r="693" spans="72:76" x14ac:dyDescent="0.3">
      <c r="BT693" s="18"/>
      <c r="BV693" s="5"/>
      <c r="BW693" s="11"/>
      <c r="BX693" s="5"/>
    </row>
    <row r="694" spans="72:76" x14ac:dyDescent="0.3">
      <c r="BT694" s="18"/>
      <c r="BV694" s="5"/>
      <c r="BW694" s="11"/>
      <c r="BX694" s="5"/>
    </row>
    <row r="695" spans="72:76" x14ac:dyDescent="0.3">
      <c r="BT695" s="18"/>
      <c r="BV695" s="5"/>
      <c r="BW695" s="11"/>
      <c r="BX695" s="5"/>
    </row>
    <row r="696" spans="72:76" x14ac:dyDescent="0.3">
      <c r="BT696" s="18"/>
      <c r="BV696" s="5"/>
      <c r="BW696" s="11"/>
      <c r="BX696" s="5"/>
    </row>
    <row r="697" spans="72:76" x14ac:dyDescent="0.3">
      <c r="BT697" s="18"/>
      <c r="BV697" s="5"/>
      <c r="BW697" s="11"/>
      <c r="BX697" s="5"/>
    </row>
    <row r="698" spans="72:76" x14ac:dyDescent="0.3">
      <c r="BT698" s="18"/>
      <c r="BV698" s="5"/>
      <c r="BW698" s="11"/>
      <c r="BX698" s="5"/>
    </row>
    <row r="699" spans="72:76" x14ac:dyDescent="0.3">
      <c r="BT699" s="18"/>
      <c r="BV699" s="5"/>
      <c r="BW699" s="11"/>
      <c r="BX699" s="5"/>
    </row>
    <row r="700" spans="72:76" x14ac:dyDescent="0.3">
      <c r="BT700" s="18"/>
      <c r="BV700" s="5"/>
      <c r="BW700" s="11"/>
      <c r="BX700" s="5"/>
    </row>
    <row r="701" spans="72:76" x14ac:dyDescent="0.3">
      <c r="BT701" s="18"/>
      <c r="BV701" s="5"/>
      <c r="BW701" s="11"/>
      <c r="BX701" s="5"/>
    </row>
    <row r="702" spans="72:76" x14ac:dyDescent="0.3">
      <c r="BT702" s="18"/>
      <c r="BV702" s="5"/>
      <c r="BW702" s="11"/>
      <c r="BX702" s="5"/>
    </row>
    <row r="703" spans="72:76" x14ac:dyDescent="0.3">
      <c r="BT703" s="18"/>
      <c r="BV703" s="5"/>
      <c r="BW703" s="11"/>
      <c r="BX703" s="5"/>
    </row>
    <row r="704" spans="72:76" x14ac:dyDescent="0.3">
      <c r="BT704" s="18"/>
      <c r="BV704" s="5"/>
      <c r="BW704" s="11"/>
      <c r="BX704" s="5"/>
    </row>
    <row r="705" spans="72:76" x14ac:dyDescent="0.3">
      <c r="BT705" s="18"/>
      <c r="BV705" s="5"/>
      <c r="BW705" s="11"/>
      <c r="BX705" s="5"/>
    </row>
    <row r="706" spans="72:76" x14ac:dyDescent="0.3">
      <c r="BT706" s="18"/>
      <c r="BV706" s="5"/>
      <c r="BW706" s="11"/>
      <c r="BX706" s="5"/>
    </row>
    <row r="707" spans="72:76" x14ac:dyDescent="0.3">
      <c r="BT707" s="18"/>
      <c r="BV707" s="5"/>
      <c r="BW707" s="11"/>
      <c r="BX707" s="5"/>
    </row>
    <row r="708" spans="72:76" x14ac:dyDescent="0.3">
      <c r="BT708" s="18"/>
      <c r="BV708" s="5"/>
      <c r="BW708" s="11"/>
      <c r="BX708" s="5"/>
    </row>
    <row r="709" spans="72:76" x14ac:dyDescent="0.3">
      <c r="BT709" s="18"/>
      <c r="BV709" s="5"/>
      <c r="BW709" s="11"/>
      <c r="BX709" s="5"/>
    </row>
    <row r="710" spans="72:76" x14ac:dyDescent="0.3">
      <c r="BT710" s="18"/>
      <c r="BV710" s="5"/>
      <c r="BW710" s="11"/>
      <c r="BX710" s="5"/>
    </row>
    <row r="711" spans="72:76" x14ac:dyDescent="0.3">
      <c r="BT711" s="18"/>
      <c r="BV711" s="5"/>
      <c r="BW711" s="11"/>
      <c r="BX711" s="5"/>
    </row>
    <row r="712" spans="72:76" x14ac:dyDescent="0.3">
      <c r="BT712" s="18"/>
      <c r="BV712" s="5"/>
      <c r="BW712" s="11"/>
      <c r="BX712" s="5"/>
    </row>
    <row r="713" spans="72:76" x14ac:dyDescent="0.3">
      <c r="BT713" s="18"/>
      <c r="BV713" s="5"/>
      <c r="BW713" s="11"/>
      <c r="BX713" s="5"/>
    </row>
    <row r="714" spans="72:76" x14ac:dyDescent="0.3">
      <c r="BT714" s="18"/>
      <c r="BV714" s="5"/>
      <c r="BW714" s="11"/>
      <c r="BX714" s="5"/>
    </row>
    <row r="715" spans="72:76" x14ac:dyDescent="0.3">
      <c r="BT715" s="18"/>
      <c r="BV715" s="5"/>
      <c r="BW715" s="11"/>
      <c r="BX715" s="5"/>
    </row>
    <row r="716" spans="72:76" x14ac:dyDescent="0.3">
      <c r="BT716" s="18"/>
      <c r="BV716" s="5"/>
      <c r="BW716" s="11"/>
      <c r="BX716" s="5"/>
    </row>
    <row r="717" spans="72:76" x14ac:dyDescent="0.3">
      <c r="BT717" s="18"/>
      <c r="BV717" s="5"/>
      <c r="BW717" s="11"/>
      <c r="BX717" s="5"/>
    </row>
    <row r="718" spans="72:76" x14ac:dyDescent="0.3">
      <c r="BT718" s="18"/>
      <c r="BV718" s="5"/>
      <c r="BW718" s="11"/>
      <c r="BX718" s="5"/>
    </row>
    <row r="719" spans="72:76" x14ac:dyDescent="0.3">
      <c r="BT719" s="18"/>
      <c r="BV719" s="5"/>
      <c r="BW719" s="11"/>
      <c r="BX719" s="5"/>
    </row>
    <row r="720" spans="72:76" x14ac:dyDescent="0.3">
      <c r="BT720" s="18"/>
      <c r="BV720" s="5"/>
      <c r="BW720" s="11"/>
      <c r="BX720" s="5"/>
    </row>
    <row r="721" spans="72:76" x14ac:dyDescent="0.3">
      <c r="BT721" s="18"/>
      <c r="BV721" s="5"/>
      <c r="BW721" s="11"/>
      <c r="BX721" s="5"/>
    </row>
    <row r="722" spans="72:76" x14ac:dyDescent="0.3">
      <c r="BT722" s="18"/>
      <c r="BV722" s="5"/>
      <c r="BW722" s="11"/>
      <c r="BX722" s="5"/>
    </row>
    <row r="723" spans="72:76" x14ac:dyDescent="0.3">
      <c r="BT723" s="18"/>
      <c r="BV723" s="5"/>
      <c r="BW723" s="11"/>
      <c r="BX723" s="5"/>
    </row>
    <row r="724" spans="72:76" x14ac:dyDescent="0.3">
      <c r="BT724" s="18"/>
      <c r="BV724" s="5"/>
      <c r="BW724" s="11"/>
      <c r="BX724" s="5"/>
    </row>
    <row r="725" spans="72:76" x14ac:dyDescent="0.3">
      <c r="BT725" s="18"/>
      <c r="BV725" s="5"/>
      <c r="BW725" s="11"/>
      <c r="BX725" s="5"/>
    </row>
    <row r="726" spans="72:76" x14ac:dyDescent="0.3">
      <c r="BT726" s="18"/>
      <c r="BV726" s="5"/>
      <c r="BW726" s="11"/>
      <c r="BX726" s="5"/>
    </row>
    <row r="727" spans="72:76" x14ac:dyDescent="0.3">
      <c r="BT727" s="18"/>
      <c r="BV727" s="5"/>
      <c r="BW727" s="11"/>
      <c r="BX727" s="5"/>
    </row>
    <row r="728" spans="72:76" x14ac:dyDescent="0.3">
      <c r="BT728" s="18"/>
      <c r="BV728" s="5"/>
      <c r="BW728" s="11"/>
      <c r="BX728" s="5"/>
    </row>
    <row r="729" spans="72:76" x14ac:dyDescent="0.3">
      <c r="BT729" s="18"/>
      <c r="BV729" s="5"/>
      <c r="BW729" s="11"/>
      <c r="BX729" s="5"/>
    </row>
    <row r="730" spans="72:76" x14ac:dyDescent="0.3">
      <c r="BT730" s="18"/>
      <c r="BV730" s="5"/>
      <c r="BW730" s="11"/>
      <c r="BX730" s="5"/>
    </row>
    <row r="731" spans="72:76" x14ac:dyDescent="0.3">
      <c r="BT731" s="18"/>
      <c r="BV731" s="5"/>
      <c r="BW731" s="11"/>
      <c r="BX731" s="5"/>
    </row>
    <row r="732" spans="72:76" x14ac:dyDescent="0.3">
      <c r="BT732" s="18"/>
      <c r="BV732" s="5"/>
      <c r="BW732" s="11"/>
      <c r="BX732" s="5"/>
    </row>
    <row r="733" spans="72:76" x14ac:dyDescent="0.3">
      <c r="BT733" s="18"/>
      <c r="BV733" s="5"/>
      <c r="BW733" s="11"/>
      <c r="BX733" s="5"/>
    </row>
    <row r="734" spans="72:76" x14ac:dyDescent="0.3">
      <c r="BT734" s="18"/>
      <c r="BV734" s="5"/>
      <c r="BW734" s="11"/>
      <c r="BX734" s="5"/>
    </row>
    <row r="735" spans="72:76" x14ac:dyDescent="0.3">
      <c r="BT735" s="18"/>
      <c r="BV735" s="5"/>
      <c r="BW735" s="11"/>
      <c r="BX735" s="5"/>
    </row>
    <row r="736" spans="72:76" x14ac:dyDescent="0.3">
      <c r="BT736" s="18"/>
      <c r="BV736" s="5"/>
      <c r="BW736" s="11"/>
      <c r="BX736" s="5"/>
    </row>
    <row r="737" spans="72:76" x14ac:dyDescent="0.3">
      <c r="BT737" s="18"/>
      <c r="BV737" s="5"/>
      <c r="BW737" s="11"/>
      <c r="BX737" s="5"/>
    </row>
    <row r="738" spans="72:76" x14ac:dyDescent="0.3">
      <c r="BT738" s="18"/>
      <c r="BV738" s="5"/>
      <c r="BW738" s="11"/>
      <c r="BX738" s="5"/>
    </row>
    <row r="739" spans="72:76" x14ac:dyDescent="0.3">
      <c r="BT739" s="18"/>
      <c r="BV739" s="5"/>
      <c r="BW739" s="11"/>
      <c r="BX739" s="5"/>
    </row>
    <row r="740" spans="72:76" x14ac:dyDescent="0.3">
      <c r="BT740" s="18"/>
      <c r="BV740" s="5"/>
      <c r="BW740" s="11"/>
      <c r="BX740" s="5"/>
    </row>
    <row r="741" spans="72:76" x14ac:dyDescent="0.3">
      <c r="BT741" s="18"/>
      <c r="BV741" s="5"/>
      <c r="BW741" s="11"/>
      <c r="BX741" s="5"/>
    </row>
    <row r="742" spans="72:76" x14ac:dyDescent="0.3">
      <c r="BT742" s="18"/>
      <c r="BV742" s="5"/>
      <c r="BW742" s="11"/>
      <c r="BX742" s="5"/>
    </row>
    <row r="743" spans="72:76" x14ac:dyDescent="0.3">
      <c r="BT743" s="18"/>
      <c r="BV743" s="5"/>
      <c r="BW743" s="11"/>
      <c r="BX743" s="5"/>
    </row>
    <row r="744" spans="72:76" x14ac:dyDescent="0.3">
      <c r="BT744" s="18"/>
      <c r="BV744" s="5"/>
      <c r="BW744" s="11"/>
      <c r="BX744" s="5"/>
    </row>
    <row r="745" spans="72:76" x14ac:dyDescent="0.3">
      <c r="BT745" s="18"/>
      <c r="BV745" s="5"/>
      <c r="BW745" s="11"/>
      <c r="BX745" s="5"/>
    </row>
    <row r="746" spans="72:76" x14ac:dyDescent="0.3">
      <c r="BT746" s="18"/>
      <c r="BV746" s="5"/>
      <c r="BW746" s="11"/>
      <c r="BX746" s="5"/>
    </row>
    <row r="747" spans="72:76" x14ac:dyDescent="0.3">
      <c r="BT747" s="18"/>
      <c r="BV747" s="5"/>
      <c r="BW747" s="11"/>
      <c r="BX747" s="5"/>
    </row>
    <row r="748" spans="72:76" x14ac:dyDescent="0.3">
      <c r="BT748" s="18"/>
      <c r="BV748" s="5"/>
      <c r="BW748" s="11"/>
      <c r="BX748" s="5"/>
    </row>
    <row r="749" spans="72:76" x14ac:dyDescent="0.3">
      <c r="BT749" s="18"/>
      <c r="BV749" s="5"/>
      <c r="BW749" s="11"/>
      <c r="BX749" s="5"/>
    </row>
    <row r="750" spans="72:76" x14ac:dyDescent="0.3">
      <c r="BT750" s="18"/>
      <c r="BV750" s="5"/>
      <c r="BW750" s="11"/>
      <c r="BX750" s="5"/>
    </row>
    <row r="751" spans="72:76" x14ac:dyDescent="0.3">
      <c r="BT751" s="18"/>
      <c r="BV751" s="5"/>
      <c r="BW751" s="11"/>
      <c r="BX751" s="5"/>
    </row>
    <row r="752" spans="72:76" x14ac:dyDescent="0.3">
      <c r="BT752" s="18"/>
      <c r="BV752" s="5"/>
      <c r="BW752" s="11"/>
      <c r="BX752" s="5"/>
    </row>
    <row r="753" spans="72:76" x14ac:dyDescent="0.3">
      <c r="BT753" s="18"/>
      <c r="BV753" s="5"/>
      <c r="BW753" s="11"/>
      <c r="BX753" s="5"/>
    </row>
    <row r="754" spans="72:76" x14ac:dyDescent="0.3">
      <c r="BT754" s="18"/>
      <c r="BV754" s="5"/>
      <c r="BW754" s="11"/>
      <c r="BX754" s="5"/>
    </row>
    <row r="755" spans="72:76" x14ac:dyDescent="0.3">
      <c r="BT755" s="18"/>
      <c r="BV755" s="5"/>
      <c r="BW755" s="11"/>
      <c r="BX755" s="5"/>
    </row>
    <row r="756" spans="72:76" x14ac:dyDescent="0.3">
      <c r="BT756" s="18"/>
      <c r="BV756" s="5"/>
      <c r="BW756" s="11"/>
      <c r="BX756" s="5"/>
    </row>
    <row r="757" spans="72:76" x14ac:dyDescent="0.3">
      <c r="BT757" s="18"/>
      <c r="BV757" s="5"/>
      <c r="BW757" s="11"/>
      <c r="BX757" s="5"/>
    </row>
    <row r="758" spans="72:76" x14ac:dyDescent="0.3">
      <c r="BT758" s="18"/>
      <c r="BV758" s="5"/>
      <c r="BW758" s="11"/>
      <c r="BX758" s="5"/>
    </row>
    <row r="759" spans="72:76" x14ac:dyDescent="0.3">
      <c r="BT759" s="18"/>
      <c r="BV759" s="5"/>
      <c r="BW759" s="11"/>
      <c r="BX759" s="5"/>
    </row>
    <row r="760" spans="72:76" x14ac:dyDescent="0.3">
      <c r="BT760" s="18"/>
      <c r="BV760" s="5"/>
      <c r="BW760" s="11"/>
      <c r="BX760" s="5"/>
    </row>
    <row r="761" spans="72:76" x14ac:dyDescent="0.3">
      <c r="BT761" s="18"/>
      <c r="BV761" s="5"/>
      <c r="BW761" s="11"/>
      <c r="BX761" s="5"/>
    </row>
    <row r="762" spans="72:76" x14ac:dyDescent="0.3">
      <c r="BT762" s="18"/>
      <c r="BV762" s="5"/>
      <c r="BW762" s="11"/>
      <c r="BX762" s="5"/>
    </row>
    <row r="763" spans="72:76" x14ac:dyDescent="0.3">
      <c r="BT763" s="18"/>
      <c r="BV763" s="5"/>
      <c r="BW763" s="11"/>
      <c r="BX763" s="5"/>
    </row>
    <row r="764" spans="72:76" x14ac:dyDescent="0.3">
      <c r="BT764" s="18"/>
      <c r="BV764" s="5"/>
      <c r="BW764" s="11"/>
      <c r="BX764" s="5"/>
    </row>
    <row r="765" spans="72:76" x14ac:dyDescent="0.3">
      <c r="BT765" s="18"/>
      <c r="BV765" s="5"/>
      <c r="BW765" s="11"/>
      <c r="BX765" s="5"/>
    </row>
    <row r="766" spans="72:76" x14ac:dyDescent="0.3">
      <c r="BT766" s="18"/>
      <c r="BV766" s="5"/>
      <c r="BW766" s="11"/>
      <c r="BX766" s="5"/>
    </row>
    <row r="767" spans="72:76" x14ac:dyDescent="0.3">
      <c r="BT767" s="18"/>
      <c r="BV767" s="5"/>
      <c r="BW767" s="11"/>
      <c r="BX767" s="5"/>
    </row>
    <row r="768" spans="72:76" x14ac:dyDescent="0.3">
      <c r="BT768" s="18"/>
      <c r="BV768" s="5"/>
      <c r="BW768" s="11"/>
      <c r="BX768" s="5"/>
    </row>
    <row r="769" spans="72:76" x14ac:dyDescent="0.3">
      <c r="BT769" s="18"/>
      <c r="BV769" s="5"/>
      <c r="BW769" s="11"/>
      <c r="BX769" s="5"/>
    </row>
    <row r="770" spans="72:76" x14ac:dyDescent="0.3">
      <c r="BT770" s="18"/>
      <c r="BV770" s="5"/>
      <c r="BW770" s="11"/>
      <c r="BX770" s="5"/>
    </row>
    <row r="771" spans="72:76" x14ac:dyDescent="0.3">
      <c r="BT771" s="18"/>
      <c r="BV771" s="5"/>
      <c r="BW771" s="11"/>
      <c r="BX771" s="5"/>
    </row>
    <row r="772" spans="72:76" x14ac:dyDescent="0.3">
      <c r="BT772" s="18"/>
      <c r="BV772" s="5"/>
      <c r="BW772" s="11"/>
      <c r="BX772" s="5"/>
    </row>
    <row r="773" spans="72:76" x14ac:dyDescent="0.3">
      <c r="BT773" s="18"/>
      <c r="BV773" s="5"/>
      <c r="BW773" s="11"/>
      <c r="BX773" s="5"/>
    </row>
    <row r="774" spans="72:76" x14ac:dyDescent="0.3">
      <c r="BT774" s="18"/>
      <c r="BV774" s="5"/>
      <c r="BW774" s="11"/>
      <c r="BX774" s="5"/>
    </row>
    <row r="775" spans="72:76" x14ac:dyDescent="0.3">
      <c r="BT775" s="18"/>
      <c r="BV775" s="5"/>
      <c r="BW775" s="11"/>
      <c r="BX775" s="5"/>
    </row>
    <row r="776" spans="72:76" x14ac:dyDescent="0.3">
      <c r="BT776" s="18"/>
      <c r="BV776" s="5"/>
      <c r="BW776" s="11"/>
      <c r="BX776" s="5"/>
    </row>
    <row r="777" spans="72:76" x14ac:dyDescent="0.3">
      <c r="BT777" s="18"/>
      <c r="BV777" s="5"/>
      <c r="BW777" s="11"/>
      <c r="BX777" s="5"/>
    </row>
    <row r="778" spans="72:76" x14ac:dyDescent="0.3">
      <c r="BT778" s="18"/>
      <c r="BV778" s="5"/>
      <c r="BW778" s="11"/>
      <c r="BX778" s="5"/>
    </row>
    <row r="779" spans="72:76" x14ac:dyDescent="0.3">
      <c r="BT779" s="18"/>
      <c r="BV779" s="5"/>
      <c r="BW779" s="11"/>
      <c r="BX779" s="5"/>
    </row>
    <row r="780" spans="72:76" x14ac:dyDescent="0.3">
      <c r="BT780" s="18"/>
      <c r="BV780" s="5"/>
      <c r="BW780" s="11"/>
      <c r="BX780" s="5"/>
    </row>
    <row r="781" spans="72:76" x14ac:dyDescent="0.3">
      <c r="BT781" s="18"/>
      <c r="BV781" s="5"/>
      <c r="BW781" s="11"/>
      <c r="BX781" s="5"/>
    </row>
    <row r="782" spans="72:76" x14ac:dyDescent="0.3">
      <c r="BT782" s="18"/>
      <c r="BV782" s="5"/>
      <c r="BW782" s="11"/>
      <c r="BX782" s="5"/>
    </row>
    <row r="783" spans="72:76" x14ac:dyDescent="0.3">
      <c r="BT783" s="18"/>
      <c r="BV783" s="5"/>
      <c r="BW783" s="11"/>
      <c r="BX783" s="5"/>
    </row>
    <row r="784" spans="72:76" x14ac:dyDescent="0.3">
      <c r="BT784" s="18"/>
      <c r="BV784" s="5"/>
      <c r="BW784" s="11"/>
      <c r="BX784" s="5"/>
    </row>
    <row r="785" spans="72:76" x14ac:dyDescent="0.3">
      <c r="BT785" s="18"/>
      <c r="BV785" s="5"/>
      <c r="BW785" s="11"/>
      <c r="BX785" s="5"/>
    </row>
    <row r="786" spans="72:76" x14ac:dyDescent="0.3">
      <c r="BT786" s="18"/>
      <c r="BV786" s="5"/>
      <c r="BW786" s="11"/>
      <c r="BX786" s="5"/>
    </row>
    <row r="787" spans="72:76" x14ac:dyDescent="0.3">
      <c r="BT787" s="18"/>
      <c r="BV787" s="5"/>
      <c r="BW787" s="11"/>
      <c r="BX787" s="5"/>
    </row>
    <row r="788" spans="72:76" x14ac:dyDescent="0.3">
      <c r="BT788" s="18"/>
      <c r="BV788" s="5"/>
      <c r="BW788" s="11"/>
      <c r="BX788" s="5"/>
    </row>
    <row r="789" spans="72:76" x14ac:dyDescent="0.3">
      <c r="BT789" s="18"/>
      <c r="BV789" s="5"/>
      <c r="BW789" s="11"/>
      <c r="BX789" s="5"/>
    </row>
    <row r="790" spans="72:76" x14ac:dyDescent="0.3">
      <c r="BT790" s="18"/>
      <c r="BV790" s="5"/>
      <c r="BW790" s="11"/>
      <c r="BX790" s="5"/>
    </row>
    <row r="791" spans="72:76" x14ac:dyDescent="0.3">
      <c r="BT791" s="18"/>
      <c r="BV791" s="5"/>
      <c r="BW791" s="11"/>
      <c r="BX791" s="5"/>
    </row>
    <row r="792" spans="72:76" x14ac:dyDescent="0.3">
      <c r="BT792" s="18"/>
      <c r="BV792" s="5"/>
      <c r="BW792" s="11"/>
      <c r="BX792" s="5"/>
    </row>
    <row r="793" spans="72:76" x14ac:dyDescent="0.3">
      <c r="BT793" s="18"/>
      <c r="BV793" s="5"/>
      <c r="BW793" s="11"/>
      <c r="BX793" s="5"/>
    </row>
    <row r="794" spans="72:76" x14ac:dyDescent="0.3">
      <c r="BT794" s="18"/>
      <c r="BV794" s="5"/>
      <c r="BW794" s="11"/>
      <c r="BX794" s="5"/>
    </row>
    <row r="795" spans="72:76" x14ac:dyDescent="0.3">
      <c r="BT795" s="18"/>
      <c r="BV795" s="5"/>
      <c r="BW795" s="11"/>
      <c r="BX795" s="5"/>
    </row>
    <row r="796" spans="72:76" x14ac:dyDescent="0.3">
      <c r="BT796" s="18"/>
      <c r="BV796" s="5"/>
      <c r="BW796" s="11"/>
      <c r="BX796" s="5"/>
    </row>
    <row r="797" spans="72:76" x14ac:dyDescent="0.3">
      <c r="BT797" s="18"/>
      <c r="BV797" s="5"/>
      <c r="BW797" s="11"/>
      <c r="BX797" s="5"/>
    </row>
    <row r="798" spans="72:76" x14ac:dyDescent="0.3">
      <c r="BT798" s="18"/>
      <c r="BV798" s="5"/>
      <c r="BW798" s="11"/>
      <c r="BX798" s="5"/>
    </row>
    <row r="799" spans="72:76" x14ac:dyDescent="0.3">
      <c r="BT799" s="18"/>
      <c r="BV799" s="5"/>
      <c r="BW799" s="11"/>
      <c r="BX799" s="5"/>
    </row>
    <row r="800" spans="72:76" x14ac:dyDescent="0.3">
      <c r="BT800" s="18"/>
      <c r="BV800" s="5"/>
      <c r="BW800" s="11"/>
      <c r="BX800" s="5"/>
    </row>
    <row r="801" spans="72:76" x14ac:dyDescent="0.3">
      <c r="BT801" s="18"/>
      <c r="BV801" s="5"/>
      <c r="BW801" s="11"/>
      <c r="BX801" s="5"/>
    </row>
    <row r="802" spans="72:76" x14ac:dyDescent="0.3">
      <c r="BT802" s="18"/>
      <c r="BV802" s="5"/>
      <c r="BW802" s="11"/>
      <c r="BX802" s="5"/>
    </row>
    <row r="803" spans="72:76" x14ac:dyDescent="0.3">
      <c r="BT803" s="18"/>
      <c r="BV803" s="5"/>
      <c r="BW803" s="11"/>
      <c r="BX803" s="5"/>
    </row>
    <row r="804" spans="72:76" x14ac:dyDescent="0.3">
      <c r="BT804" s="18"/>
      <c r="BV804" s="5"/>
      <c r="BW804" s="11"/>
      <c r="BX804" s="5"/>
    </row>
    <row r="805" spans="72:76" x14ac:dyDescent="0.3">
      <c r="BT805" s="18"/>
      <c r="BV805" s="5"/>
      <c r="BW805" s="11"/>
      <c r="BX805" s="5"/>
    </row>
    <row r="806" spans="72:76" x14ac:dyDescent="0.3">
      <c r="BT806" s="18"/>
      <c r="BV806" s="5"/>
      <c r="BW806" s="11"/>
      <c r="BX806" s="5"/>
    </row>
    <row r="807" spans="72:76" x14ac:dyDescent="0.3">
      <c r="BT807" s="18"/>
      <c r="BV807" s="5"/>
      <c r="BW807" s="11"/>
      <c r="BX807" s="5"/>
    </row>
    <row r="808" spans="72:76" x14ac:dyDescent="0.3">
      <c r="BT808" s="18"/>
      <c r="BV808" s="5"/>
      <c r="BW808" s="11"/>
      <c r="BX808" s="5"/>
    </row>
    <row r="809" spans="72:76" x14ac:dyDescent="0.3">
      <c r="BT809" s="18"/>
      <c r="BV809" s="5"/>
      <c r="BW809" s="11"/>
      <c r="BX809" s="5"/>
    </row>
    <row r="810" spans="72:76" x14ac:dyDescent="0.3">
      <c r="BT810" s="18"/>
      <c r="BV810" s="5"/>
      <c r="BW810" s="11"/>
      <c r="BX810" s="5"/>
    </row>
    <row r="811" spans="72:76" x14ac:dyDescent="0.3">
      <c r="BT811" s="18"/>
      <c r="BV811" s="5"/>
      <c r="BW811" s="11"/>
      <c r="BX811" s="5"/>
    </row>
    <row r="812" spans="72:76" x14ac:dyDescent="0.3">
      <c r="BT812" s="18"/>
      <c r="BV812" s="5"/>
      <c r="BW812" s="11"/>
      <c r="BX812" s="5"/>
    </row>
    <row r="813" spans="72:76" x14ac:dyDescent="0.3">
      <c r="BT813" s="18"/>
      <c r="BV813" s="5"/>
      <c r="BW813" s="11"/>
      <c r="BX813" s="5"/>
    </row>
    <row r="814" spans="72:76" x14ac:dyDescent="0.3">
      <c r="BT814" s="18"/>
      <c r="BV814" s="5"/>
      <c r="BW814" s="11"/>
      <c r="BX814" s="5"/>
    </row>
    <row r="815" spans="72:76" x14ac:dyDescent="0.3">
      <c r="BT815" s="18"/>
      <c r="BV815" s="5"/>
      <c r="BW815" s="11"/>
      <c r="BX815" s="5"/>
    </row>
    <row r="816" spans="72:76" x14ac:dyDescent="0.3">
      <c r="BT816" s="18"/>
      <c r="BV816" s="5"/>
      <c r="BW816" s="11"/>
      <c r="BX816" s="5"/>
    </row>
    <row r="817" spans="72:76" x14ac:dyDescent="0.3">
      <c r="BT817" s="18"/>
      <c r="BV817" s="5"/>
      <c r="BW817" s="11"/>
      <c r="BX817" s="5"/>
    </row>
    <row r="818" spans="72:76" x14ac:dyDescent="0.3">
      <c r="BT818" s="18"/>
      <c r="BV818" s="5"/>
      <c r="BW818" s="11"/>
      <c r="BX818" s="5"/>
    </row>
    <row r="819" spans="72:76" x14ac:dyDescent="0.3">
      <c r="BT819" s="18"/>
      <c r="BV819" s="5"/>
      <c r="BW819" s="11"/>
      <c r="BX819" s="5"/>
    </row>
    <row r="820" spans="72:76" x14ac:dyDescent="0.3">
      <c r="BT820" s="18"/>
      <c r="BV820" s="5"/>
      <c r="BW820" s="11"/>
      <c r="BX820" s="5"/>
    </row>
    <row r="821" spans="72:76" x14ac:dyDescent="0.3">
      <c r="BT821" s="18"/>
      <c r="BV821" s="5"/>
      <c r="BW821" s="11"/>
      <c r="BX821" s="5"/>
    </row>
    <row r="822" spans="72:76" x14ac:dyDescent="0.3">
      <c r="BT822" s="18"/>
      <c r="BV822" s="5"/>
      <c r="BW822" s="11"/>
      <c r="BX822" s="5"/>
    </row>
    <row r="823" spans="72:76" x14ac:dyDescent="0.3">
      <c r="BT823" s="18"/>
      <c r="BV823" s="5"/>
      <c r="BW823" s="11"/>
      <c r="BX823" s="5"/>
    </row>
    <row r="824" spans="72:76" x14ac:dyDescent="0.3">
      <c r="BT824" s="18"/>
      <c r="BV824" s="5"/>
      <c r="BW824" s="11"/>
      <c r="BX824" s="5"/>
    </row>
    <row r="825" spans="72:76" x14ac:dyDescent="0.3">
      <c r="BT825" s="18"/>
      <c r="BV825" s="5"/>
      <c r="BW825" s="11"/>
      <c r="BX825" s="5"/>
    </row>
    <row r="826" spans="72:76" x14ac:dyDescent="0.3">
      <c r="BT826" s="18"/>
      <c r="BV826" s="5"/>
      <c r="BW826" s="11"/>
      <c r="BX826" s="5"/>
    </row>
    <row r="827" spans="72:76" x14ac:dyDescent="0.3">
      <c r="BT827" s="18"/>
      <c r="BV827" s="5"/>
      <c r="BW827" s="11"/>
      <c r="BX827" s="5"/>
    </row>
    <row r="828" spans="72:76" x14ac:dyDescent="0.3">
      <c r="BT828" s="18"/>
      <c r="BV828" s="5"/>
      <c r="BW828" s="11"/>
      <c r="BX828" s="5"/>
    </row>
    <row r="829" spans="72:76" x14ac:dyDescent="0.3">
      <c r="BT829" s="18"/>
      <c r="BV829" s="5"/>
      <c r="BW829" s="11"/>
      <c r="BX829" s="5"/>
    </row>
    <row r="830" spans="72:76" x14ac:dyDescent="0.3">
      <c r="BT830" s="18"/>
      <c r="BV830" s="5"/>
      <c r="BW830" s="11"/>
      <c r="BX830" s="5"/>
    </row>
    <row r="831" spans="72:76" x14ac:dyDescent="0.3">
      <c r="BT831" s="18"/>
      <c r="BV831" s="5"/>
      <c r="BW831" s="11"/>
      <c r="BX831" s="5"/>
    </row>
    <row r="832" spans="72:76" x14ac:dyDescent="0.3">
      <c r="BT832" s="18"/>
      <c r="BV832" s="5"/>
      <c r="BW832" s="11"/>
      <c r="BX832" s="5"/>
    </row>
    <row r="833" spans="72:76" x14ac:dyDescent="0.3">
      <c r="BT833" s="18"/>
      <c r="BV833" s="5"/>
      <c r="BW833" s="11"/>
      <c r="BX833" s="5"/>
    </row>
    <row r="834" spans="72:76" x14ac:dyDescent="0.3">
      <c r="BT834" s="18"/>
      <c r="BV834" s="5"/>
      <c r="BW834" s="11"/>
      <c r="BX834" s="5"/>
    </row>
    <row r="835" spans="72:76" x14ac:dyDescent="0.3">
      <c r="BT835" s="18"/>
      <c r="BV835" s="5"/>
      <c r="BW835" s="11"/>
      <c r="BX835" s="5"/>
    </row>
    <row r="836" spans="72:76" x14ac:dyDescent="0.3">
      <c r="BT836" s="18"/>
      <c r="BV836" s="5"/>
      <c r="BW836" s="11"/>
      <c r="BX836" s="5"/>
    </row>
    <row r="837" spans="72:76" x14ac:dyDescent="0.3">
      <c r="BT837" s="18"/>
      <c r="BV837" s="5"/>
      <c r="BW837" s="11"/>
      <c r="BX837" s="5"/>
    </row>
    <row r="838" spans="72:76" x14ac:dyDescent="0.3">
      <c r="BT838" s="18"/>
      <c r="BV838" s="5"/>
      <c r="BW838" s="11"/>
      <c r="BX838" s="5"/>
    </row>
    <row r="839" spans="72:76" x14ac:dyDescent="0.3">
      <c r="BT839" s="18"/>
      <c r="BV839" s="5"/>
      <c r="BW839" s="11"/>
      <c r="BX839" s="5"/>
    </row>
    <row r="840" spans="72:76" x14ac:dyDescent="0.3">
      <c r="BT840" s="18"/>
      <c r="BV840" s="5"/>
      <c r="BW840" s="11"/>
      <c r="BX840" s="5"/>
    </row>
    <row r="841" spans="72:76" x14ac:dyDescent="0.3">
      <c r="BT841" s="18"/>
      <c r="BV841" s="5"/>
      <c r="BW841" s="11"/>
      <c r="BX841" s="5"/>
    </row>
    <row r="842" spans="72:76" x14ac:dyDescent="0.3">
      <c r="BT842" s="18"/>
      <c r="BV842" s="5"/>
      <c r="BW842" s="11"/>
      <c r="BX842" s="5"/>
    </row>
    <row r="843" spans="72:76" x14ac:dyDescent="0.3">
      <c r="BT843" s="18"/>
      <c r="BV843" s="5"/>
      <c r="BW843" s="11"/>
      <c r="BX843" s="5"/>
    </row>
    <row r="844" spans="72:76" x14ac:dyDescent="0.3">
      <c r="BT844" s="18"/>
      <c r="BV844" s="5"/>
      <c r="BW844" s="11"/>
      <c r="BX844" s="5"/>
    </row>
    <row r="845" spans="72:76" x14ac:dyDescent="0.3">
      <c r="BT845" s="18"/>
      <c r="BV845" s="5"/>
      <c r="BW845" s="11"/>
      <c r="BX845" s="5"/>
    </row>
    <row r="846" spans="72:76" x14ac:dyDescent="0.3">
      <c r="BT846" s="18"/>
      <c r="BV846" s="5"/>
      <c r="BW846" s="11"/>
      <c r="BX846" s="5"/>
    </row>
    <row r="847" spans="72:76" x14ac:dyDescent="0.3">
      <c r="BT847" s="18"/>
      <c r="BV847" s="5"/>
      <c r="BW847" s="11"/>
      <c r="BX847" s="5"/>
    </row>
    <row r="848" spans="72:76" x14ac:dyDescent="0.3">
      <c r="BT848" s="18"/>
      <c r="BV848" s="5"/>
      <c r="BW848" s="11"/>
      <c r="BX848" s="5"/>
    </row>
    <row r="849" spans="72:76" x14ac:dyDescent="0.3">
      <c r="BT849" s="18"/>
      <c r="BV849" s="5"/>
      <c r="BW849" s="11"/>
      <c r="BX849" s="5"/>
    </row>
    <row r="850" spans="72:76" x14ac:dyDescent="0.3">
      <c r="BT850" s="18"/>
      <c r="BV850" s="5"/>
      <c r="BW850" s="11"/>
      <c r="BX850" s="5"/>
    </row>
    <row r="851" spans="72:76" x14ac:dyDescent="0.3">
      <c r="BT851" s="18"/>
      <c r="BV851" s="5"/>
      <c r="BW851" s="11"/>
      <c r="BX851" s="5"/>
    </row>
    <row r="852" spans="72:76" x14ac:dyDescent="0.3">
      <c r="BT852" s="18"/>
      <c r="BV852" s="5"/>
      <c r="BW852" s="11"/>
      <c r="BX852" s="5"/>
    </row>
    <row r="853" spans="72:76" x14ac:dyDescent="0.3">
      <c r="BT853" s="18"/>
      <c r="BV853" s="5"/>
      <c r="BW853" s="11"/>
      <c r="BX853" s="5"/>
    </row>
    <row r="854" spans="72:76" x14ac:dyDescent="0.3">
      <c r="BT854" s="18"/>
      <c r="BV854" s="5"/>
      <c r="BW854" s="11"/>
      <c r="BX854" s="5"/>
    </row>
    <row r="855" spans="72:76" x14ac:dyDescent="0.3">
      <c r="BT855" s="18"/>
      <c r="BV855" s="5"/>
      <c r="BW855" s="11"/>
      <c r="BX855" s="5"/>
    </row>
    <row r="856" spans="72:76" x14ac:dyDescent="0.3">
      <c r="BT856" s="18"/>
      <c r="BV856" s="5"/>
      <c r="BW856" s="11"/>
      <c r="BX856" s="5"/>
    </row>
    <row r="857" spans="72:76" x14ac:dyDescent="0.3">
      <c r="BT857" s="18"/>
      <c r="BV857" s="5"/>
      <c r="BW857" s="11"/>
      <c r="BX857" s="5"/>
    </row>
    <row r="858" spans="72:76" x14ac:dyDescent="0.3">
      <c r="BT858" s="18"/>
      <c r="BV858" s="5"/>
      <c r="BW858" s="11"/>
      <c r="BX858" s="5"/>
    </row>
    <row r="859" spans="72:76" x14ac:dyDescent="0.3">
      <c r="BT859" s="18"/>
      <c r="BV859" s="5"/>
      <c r="BW859" s="11"/>
      <c r="BX859" s="5"/>
    </row>
    <row r="860" spans="72:76" x14ac:dyDescent="0.3">
      <c r="BT860" s="18"/>
      <c r="BV860" s="5"/>
      <c r="BW860" s="11"/>
      <c r="BX860" s="5"/>
    </row>
    <row r="861" spans="72:76" x14ac:dyDescent="0.3">
      <c r="BT861" s="18"/>
      <c r="BV861" s="5"/>
      <c r="BW861" s="11"/>
      <c r="BX861" s="5"/>
    </row>
    <row r="862" spans="72:76" x14ac:dyDescent="0.3">
      <c r="BT862" s="18"/>
      <c r="BV862" s="5"/>
      <c r="BW862" s="11"/>
      <c r="BX862" s="5"/>
    </row>
    <row r="863" spans="72:76" x14ac:dyDescent="0.3">
      <c r="BT863" s="18"/>
      <c r="BV863" s="5"/>
      <c r="BW863" s="11"/>
      <c r="BX863" s="5"/>
    </row>
    <row r="864" spans="72:76" x14ac:dyDescent="0.3">
      <c r="BT864" s="18"/>
      <c r="BV864" s="5"/>
      <c r="BW864" s="11"/>
      <c r="BX864" s="5"/>
    </row>
    <row r="865" spans="72:76" x14ac:dyDescent="0.3">
      <c r="BT865" s="18"/>
      <c r="BV865" s="5"/>
      <c r="BW865" s="11"/>
      <c r="BX865" s="5"/>
    </row>
    <row r="866" spans="72:76" x14ac:dyDescent="0.3">
      <c r="BT866" s="18"/>
      <c r="BV866" s="5"/>
      <c r="BW866" s="11"/>
      <c r="BX866" s="5"/>
    </row>
    <row r="867" spans="72:76" x14ac:dyDescent="0.3">
      <c r="BT867" s="18"/>
      <c r="BV867" s="5"/>
      <c r="BW867" s="11"/>
      <c r="BX867" s="5"/>
    </row>
    <row r="868" spans="72:76" x14ac:dyDescent="0.3">
      <c r="BT868" s="18"/>
      <c r="BV868" s="5"/>
      <c r="BW868" s="11"/>
      <c r="BX868" s="5"/>
    </row>
    <row r="869" spans="72:76" x14ac:dyDescent="0.3">
      <c r="BT869" s="18"/>
      <c r="BV869" s="5"/>
      <c r="BW869" s="11"/>
      <c r="BX869" s="5"/>
    </row>
    <row r="870" spans="72:76" x14ac:dyDescent="0.3">
      <c r="BT870" s="18"/>
      <c r="BV870" s="5"/>
      <c r="BW870" s="11"/>
      <c r="BX870" s="5"/>
    </row>
    <row r="871" spans="72:76" x14ac:dyDescent="0.3">
      <c r="BT871" s="18"/>
      <c r="BV871" s="5"/>
      <c r="BW871" s="11"/>
      <c r="BX871" s="5"/>
    </row>
    <row r="872" spans="72:76" x14ac:dyDescent="0.3">
      <c r="BT872" s="18"/>
      <c r="BV872" s="5"/>
      <c r="BW872" s="11"/>
      <c r="BX872" s="5"/>
    </row>
    <row r="873" spans="72:76" x14ac:dyDescent="0.3">
      <c r="BT873" s="18"/>
      <c r="BV873" s="5"/>
      <c r="BW873" s="11"/>
      <c r="BX873" s="5"/>
    </row>
    <row r="874" spans="72:76" x14ac:dyDescent="0.3">
      <c r="BT874" s="18"/>
      <c r="BV874" s="5"/>
      <c r="BW874" s="11"/>
      <c r="BX874" s="5"/>
    </row>
    <row r="875" spans="72:76" x14ac:dyDescent="0.3">
      <c r="BT875" s="18"/>
      <c r="BV875" s="5"/>
      <c r="BW875" s="11"/>
      <c r="BX875" s="5"/>
    </row>
    <row r="876" spans="72:76" x14ac:dyDescent="0.3">
      <c r="BT876" s="18"/>
      <c r="BV876" s="5"/>
      <c r="BW876" s="11"/>
      <c r="BX876" s="5"/>
    </row>
    <row r="877" spans="72:76" x14ac:dyDescent="0.3">
      <c r="BT877" s="18"/>
      <c r="BV877" s="5"/>
      <c r="BW877" s="11"/>
      <c r="BX877" s="5"/>
    </row>
    <row r="878" spans="72:76" x14ac:dyDescent="0.3">
      <c r="BT878" s="18"/>
      <c r="BV878" s="5"/>
      <c r="BW878" s="11"/>
      <c r="BX878" s="5"/>
    </row>
    <row r="879" spans="72:76" x14ac:dyDescent="0.3">
      <c r="BT879" s="18"/>
      <c r="BV879" s="5"/>
      <c r="BW879" s="11"/>
      <c r="BX879" s="5"/>
    </row>
    <row r="880" spans="72:76" x14ac:dyDescent="0.3">
      <c r="BT880" s="18"/>
      <c r="BV880" s="5"/>
      <c r="BW880" s="11"/>
      <c r="BX880" s="5"/>
    </row>
    <row r="881" spans="72:76" x14ac:dyDescent="0.3">
      <c r="BT881" s="18"/>
      <c r="BV881" s="5"/>
      <c r="BW881" s="11"/>
      <c r="BX881" s="5"/>
    </row>
    <row r="882" spans="72:76" x14ac:dyDescent="0.3">
      <c r="BT882" s="18"/>
      <c r="BV882" s="5"/>
      <c r="BW882" s="11"/>
      <c r="BX882" s="5"/>
    </row>
    <row r="883" spans="72:76" x14ac:dyDescent="0.3">
      <c r="BT883" s="18"/>
      <c r="BV883" s="5"/>
      <c r="BW883" s="11"/>
      <c r="BX883" s="5"/>
    </row>
    <row r="884" spans="72:76" x14ac:dyDescent="0.3">
      <c r="BT884" s="18"/>
      <c r="BV884" s="5"/>
      <c r="BW884" s="11"/>
      <c r="BX884" s="5"/>
    </row>
    <row r="885" spans="72:76" x14ac:dyDescent="0.3">
      <c r="BT885" s="18"/>
      <c r="BV885" s="5"/>
      <c r="BW885" s="11"/>
      <c r="BX885" s="5"/>
    </row>
    <row r="886" spans="72:76" x14ac:dyDescent="0.3">
      <c r="BT886" s="18"/>
      <c r="BV886" s="5"/>
      <c r="BW886" s="11"/>
      <c r="BX886" s="5"/>
    </row>
    <row r="887" spans="72:76" x14ac:dyDescent="0.3">
      <c r="BT887" s="18"/>
      <c r="BV887" s="5"/>
      <c r="BW887" s="11"/>
      <c r="BX887" s="5"/>
    </row>
    <row r="888" spans="72:76" x14ac:dyDescent="0.3">
      <c r="BT888" s="18"/>
      <c r="BV888" s="5"/>
      <c r="BW888" s="11"/>
      <c r="BX888" s="5"/>
    </row>
    <row r="889" spans="72:76" x14ac:dyDescent="0.3">
      <c r="BT889" s="18"/>
      <c r="BV889" s="5"/>
      <c r="BW889" s="11"/>
      <c r="BX889" s="5"/>
    </row>
    <row r="890" spans="72:76" x14ac:dyDescent="0.3">
      <c r="BT890" s="18"/>
      <c r="BV890" s="5"/>
      <c r="BW890" s="11"/>
      <c r="BX890" s="5"/>
    </row>
    <row r="891" spans="72:76" x14ac:dyDescent="0.3">
      <c r="BT891" s="18"/>
      <c r="BV891" s="5"/>
      <c r="BW891" s="11"/>
      <c r="BX891" s="5"/>
    </row>
    <row r="892" spans="72:76" x14ac:dyDescent="0.3">
      <c r="BT892" s="18"/>
      <c r="BV892" s="5"/>
      <c r="BW892" s="11"/>
      <c r="BX892" s="5"/>
    </row>
    <row r="893" spans="72:76" x14ac:dyDescent="0.3">
      <c r="BT893" s="18"/>
      <c r="BV893" s="5"/>
      <c r="BW893" s="11"/>
      <c r="BX893" s="5"/>
    </row>
    <row r="894" spans="72:76" x14ac:dyDescent="0.3">
      <c r="BT894" s="18"/>
      <c r="BV894" s="5"/>
      <c r="BW894" s="11"/>
      <c r="BX894" s="5"/>
    </row>
    <row r="895" spans="72:76" x14ac:dyDescent="0.3">
      <c r="BT895" s="18"/>
      <c r="BV895" s="5"/>
      <c r="BW895" s="11"/>
      <c r="BX895" s="5"/>
    </row>
    <row r="896" spans="72:76" x14ac:dyDescent="0.3">
      <c r="BT896" s="18"/>
      <c r="BV896" s="5"/>
      <c r="BW896" s="11"/>
      <c r="BX896" s="5"/>
    </row>
    <row r="897" spans="72:76" x14ac:dyDescent="0.3">
      <c r="BT897" s="18"/>
      <c r="BV897" s="5"/>
      <c r="BW897" s="11"/>
      <c r="BX897" s="5"/>
    </row>
    <row r="898" spans="72:76" x14ac:dyDescent="0.3">
      <c r="BT898" s="18"/>
      <c r="BV898" s="5"/>
      <c r="BW898" s="11"/>
      <c r="BX898" s="5"/>
    </row>
    <row r="899" spans="72:76" x14ac:dyDescent="0.3">
      <c r="BT899" s="18"/>
      <c r="BV899" s="5"/>
      <c r="BW899" s="11"/>
      <c r="BX899" s="5"/>
    </row>
    <row r="900" spans="72:76" x14ac:dyDescent="0.3">
      <c r="BT900" s="18"/>
      <c r="BV900" s="5"/>
      <c r="BW900" s="11"/>
      <c r="BX900" s="5"/>
    </row>
    <row r="901" spans="72:76" x14ac:dyDescent="0.3">
      <c r="BT901" s="18"/>
      <c r="BV901" s="5"/>
      <c r="BW901" s="11"/>
      <c r="BX901" s="5"/>
    </row>
    <row r="902" spans="72:76" x14ac:dyDescent="0.3">
      <c r="BT902" s="18"/>
      <c r="BV902" s="5"/>
      <c r="BW902" s="11"/>
      <c r="BX902" s="5"/>
    </row>
    <row r="903" spans="72:76" x14ac:dyDescent="0.3">
      <c r="BT903" s="18"/>
      <c r="BV903" s="5"/>
      <c r="BW903" s="11"/>
      <c r="BX903" s="5"/>
    </row>
    <row r="904" spans="72:76" x14ac:dyDescent="0.3">
      <c r="BT904" s="18"/>
      <c r="BV904" s="5"/>
      <c r="BW904" s="11"/>
      <c r="BX904" s="5"/>
    </row>
    <row r="905" spans="72:76" x14ac:dyDescent="0.3">
      <c r="BT905" s="18"/>
      <c r="BV905" s="5"/>
      <c r="BW905" s="11"/>
      <c r="BX905" s="5"/>
    </row>
    <row r="906" spans="72:76" x14ac:dyDescent="0.3">
      <c r="BT906" s="18"/>
      <c r="BV906" s="5"/>
      <c r="BW906" s="11"/>
      <c r="BX906" s="5"/>
    </row>
    <row r="907" spans="72:76" x14ac:dyDescent="0.3">
      <c r="BT907" s="18"/>
      <c r="BV907" s="5"/>
      <c r="BW907" s="11"/>
      <c r="BX907" s="5"/>
    </row>
    <row r="908" spans="72:76" x14ac:dyDescent="0.3">
      <c r="BT908" s="18"/>
      <c r="BV908" s="5"/>
      <c r="BW908" s="11"/>
      <c r="BX908" s="5"/>
    </row>
    <row r="909" spans="72:76" x14ac:dyDescent="0.3">
      <c r="BT909" s="18"/>
      <c r="BV909" s="5"/>
      <c r="BW909" s="11"/>
      <c r="BX909" s="5"/>
    </row>
    <row r="910" spans="72:76" x14ac:dyDescent="0.3">
      <c r="BT910" s="18"/>
      <c r="BV910" s="5"/>
      <c r="BW910" s="11"/>
      <c r="BX910" s="5"/>
    </row>
    <row r="911" spans="72:76" x14ac:dyDescent="0.3">
      <c r="BT911" s="18"/>
      <c r="BV911" s="5"/>
      <c r="BW911" s="11"/>
      <c r="BX911" s="5"/>
    </row>
    <row r="912" spans="72:76" x14ac:dyDescent="0.3">
      <c r="BT912" s="18"/>
      <c r="BV912" s="5"/>
      <c r="BW912" s="11"/>
      <c r="BX912" s="5"/>
    </row>
    <row r="913" spans="72:76" x14ac:dyDescent="0.3">
      <c r="BT913" s="18"/>
      <c r="BV913" s="5"/>
      <c r="BW913" s="11"/>
      <c r="BX913" s="5"/>
    </row>
    <row r="914" spans="72:76" x14ac:dyDescent="0.3">
      <c r="BT914" s="18"/>
      <c r="BV914" s="5"/>
      <c r="BW914" s="11"/>
      <c r="BX914" s="5"/>
    </row>
    <row r="915" spans="72:76" x14ac:dyDescent="0.3">
      <c r="BT915" s="18"/>
      <c r="BV915" s="5"/>
      <c r="BW915" s="11"/>
      <c r="BX915" s="5"/>
    </row>
    <row r="916" spans="72:76" x14ac:dyDescent="0.3">
      <c r="BT916" s="18"/>
      <c r="BV916" s="5"/>
      <c r="BW916" s="11"/>
      <c r="BX916" s="5"/>
    </row>
    <row r="917" spans="72:76" x14ac:dyDescent="0.3">
      <c r="BT917" s="18"/>
      <c r="BV917" s="5"/>
      <c r="BW917" s="11"/>
      <c r="BX917" s="5"/>
    </row>
    <row r="918" spans="72:76" x14ac:dyDescent="0.3">
      <c r="BT918" s="18"/>
      <c r="BV918" s="5"/>
      <c r="BW918" s="11"/>
      <c r="BX918" s="5"/>
    </row>
    <row r="919" spans="72:76" x14ac:dyDescent="0.3">
      <c r="BT919" s="18"/>
      <c r="BV919" s="5"/>
      <c r="BW919" s="11"/>
      <c r="BX919" s="5"/>
    </row>
    <row r="920" spans="72:76" x14ac:dyDescent="0.3">
      <c r="BT920" s="18"/>
      <c r="BV920" s="5"/>
      <c r="BW920" s="11"/>
      <c r="BX920" s="5"/>
    </row>
    <row r="921" spans="72:76" x14ac:dyDescent="0.3">
      <c r="BT921" s="18"/>
      <c r="BV921" s="5"/>
      <c r="BW921" s="11"/>
      <c r="BX921" s="5"/>
    </row>
    <row r="922" spans="72:76" x14ac:dyDescent="0.3">
      <c r="BT922" s="18"/>
      <c r="BV922" s="5"/>
      <c r="BW922" s="11"/>
      <c r="BX922" s="5"/>
    </row>
    <row r="923" spans="72:76" x14ac:dyDescent="0.3">
      <c r="BT923" s="18"/>
      <c r="BV923" s="5"/>
      <c r="BW923" s="11"/>
      <c r="BX923" s="5"/>
    </row>
    <row r="924" spans="72:76" x14ac:dyDescent="0.3">
      <c r="BT924" s="18"/>
      <c r="BV924" s="5"/>
      <c r="BW924" s="11"/>
      <c r="BX924" s="5"/>
    </row>
    <row r="925" spans="72:76" x14ac:dyDescent="0.3">
      <c r="BT925" s="18"/>
      <c r="BV925" s="5"/>
      <c r="BW925" s="11"/>
      <c r="BX925" s="5"/>
    </row>
    <row r="926" spans="72:76" x14ac:dyDescent="0.3">
      <c r="BT926" s="18"/>
      <c r="BV926" s="5"/>
      <c r="BW926" s="11"/>
      <c r="BX926" s="5"/>
    </row>
    <row r="927" spans="72:76" x14ac:dyDescent="0.3">
      <c r="BT927" s="18"/>
      <c r="BV927" s="5"/>
      <c r="BW927" s="11"/>
      <c r="BX927" s="5"/>
    </row>
    <row r="928" spans="72:76" x14ac:dyDescent="0.3">
      <c r="BT928" s="18"/>
      <c r="BV928" s="5"/>
      <c r="BW928" s="11"/>
      <c r="BX928" s="5"/>
    </row>
    <row r="929" spans="72:76" x14ac:dyDescent="0.3">
      <c r="BT929" s="18"/>
      <c r="BV929" s="5"/>
      <c r="BW929" s="11"/>
      <c r="BX929" s="5"/>
    </row>
    <row r="930" spans="72:76" x14ac:dyDescent="0.3">
      <c r="BT930" s="18"/>
      <c r="BV930" s="5"/>
      <c r="BW930" s="11"/>
      <c r="BX930" s="5"/>
    </row>
    <row r="931" spans="72:76" x14ac:dyDescent="0.3">
      <c r="BT931" s="18"/>
      <c r="BV931" s="5"/>
      <c r="BW931" s="11"/>
      <c r="BX931" s="5"/>
    </row>
    <row r="932" spans="72:76" x14ac:dyDescent="0.3">
      <c r="BT932" s="18"/>
      <c r="BV932" s="5"/>
      <c r="BW932" s="11"/>
      <c r="BX932" s="5"/>
    </row>
    <row r="933" spans="72:76" x14ac:dyDescent="0.3">
      <c r="BT933" s="18"/>
      <c r="BV933" s="5"/>
      <c r="BW933" s="11"/>
      <c r="BX933" s="5"/>
    </row>
    <row r="934" spans="72:76" x14ac:dyDescent="0.3">
      <c r="BT934" s="18"/>
      <c r="BV934" s="5"/>
      <c r="BW934" s="11"/>
      <c r="BX934" s="5"/>
    </row>
    <row r="935" spans="72:76" x14ac:dyDescent="0.3">
      <c r="BT935" s="18"/>
      <c r="BV935" s="5"/>
      <c r="BW935" s="11"/>
      <c r="BX935" s="5"/>
    </row>
    <row r="936" spans="72:76" x14ac:dyDescent="0.3">
      <c r="BT936" s="18"/>
      <c r="BV936" s="5"/>
      <c r="BW936" s="11"/>
      <c r="BX936" s="5"/>
    </row>
    <row r="937" spans="72:76" x14ac:dyDescent="0.3">
      <c r="BT937" s="18"/>
      <c r="BV937" s="5"/>
      <c r="BW937" s="11"/>
      <c r="BX937" s="5"/>
    </row>
    <row r="938" spans="72:76" x14ac:dyDescent="0.3">
      <c r="BT938" s="18"/>
      <c r="BV938" s="5"/>
      <c r="BW938" s="11"/>
      <c r="BX938" s="5"/>
    </row>
    <row r="939" spans="72:76" x14ac:dyDescent="0.3">
      <c r="BT939" s="18"/>
      <c r="BV939" s="5"/>
      <c r="BW939" s="11"/>
      <c r="BX939" s="5"/>
    </row>
    <row r="940" spans="72:76" x14ac:dyDescent="0.3">
      <c r="BT940" s="18"/>
      <c r="BV940" s="5"/>
      <c r="BW940" s="11"/>
      <c r="BX940" s="5"/>
    </row>
    <row r="941" spans="72:76" x14ac:dyDescent="0.3">
      <c r="BT941" s="18"/>
      <c r="BV941" s="5"/>
      <c r="BW941" s="11"/>
      <c r="BX941" s="5"/>
    </row>
    <row r="942" spans="72:76" x14ac:dyDescent="0.3">
      <c r="BT942" s="18"/>
      <c r="BV942" s="5"/>
      <c r="BW942" s="11"/>
      <c r="BX942" s="5"/>
    </row>
    <row r="943" spans="72:76" x14ac:dyDescent="0.3">
      <c r="BT943" s="18"/>
      <c r="BV943" s="5"/>
      <c r="BW943" s="11"/>
      <c r="BX943" s="5"/>
    </row>
    <row r="944" spans="72:76" x14ac:dyDescent="0.3">
      <c r="BT944" s="18"/>
      <c r="BV944" s="5"/>
      <c r="BW944" s="11"/>
      <c r="BX944" s="5"/>
    </row>
    <row r="945" spans="72:76" x14ac:dyDescent="0.3">
      <c r="BT945" s="18"/>
      <c r="BV945" s="5"/>
      <c r="BW945" s="11"/>
      <c r="BX945" s="5"/>
    </row>
    <row r="946" spans="72:76" x14ac:dyDescent="0.3">
      <c r="BT946" s="18"/>
      <c r="BV946" s="5"/>
      <c r="BW946" s="11"/>
      <c r="BX946" s="5"/>
    </row>
    <row r="947" spans="72:76" x14ac:dyDescent="0.3">
      <c r="BT947" s="18"/>
      <c r="BV947" s="5"/>
      <c r="BW947" s="11"/>
      <c r="BX947" s="5"/>
    </row>
    <row r="948" spans="72:76" x14ac:dyDescent="0.3">
      <c r="BT948" s="18"/>
      <c r="BV948" s="5"/>
      <c r="BW948" s="11"/>
      <c r="BX948" s="5"/>
    </row>
    <row r="949" spans="72:76" x14ac:dyDescent="0.3">
      <c r="BT949" s="18"/>
      <c r="BV949" s="5"/>
      <c r="BW949" s="11"/>
      <c r="BX949" s="5"/>
    </row>
    <row r="950" spans="72:76" x14ac:dyDescent="0.3">
      <c r="BT950" s="18"/>
      <c r="BV950" s="5"/>
      <c r="BW950" s="11"/>
      <c r="BX950" s="5"/>
    </row>
    <row r="951" spans="72:76" x14ac:dyDescent="0.3">
      <c r="BT951" s="18"/>
      <c r="BV951" s="5"/>
      <c r="BW951" s="11"/>
      <c r="BX951" s="5"/>
    </row>
    <row r="952" spans="72:76" x14ac:dyDescent="0.3">
      <c r="BT952" s="18"/>
      <c r="BV952" s="5"/>
      <c r="BW952" s="11"/>
      <c r="BX952" s="5"/>
    </row>
    <row r="953" spans="72:76" x14ac:dyDescent="0.3">
      <c r="BT953" s="18"/>
      <c r="BV953" s="5"/>
      <c r="BW953" s="11"/>
      <c r="BX953" s="5"/>
    </row>
    <row r="954" spans="72:76" x14ac:dyDescent="0.3">
      <c r="BT954" s="18"/>
      <c r="BV954" s="5"/>
      <c r="BW954" s="11"/>
      <c r="BX954" s="5"/>
    </row>
    <row r="955" spans="72:76" x14ac:dyDescent="0.3">
      <c r="BT955" s="18"/>
      <c r="BV955" s="5"/>
      <c r="BW955" s="11"/>
      <c r="BX955" s="5"/>
    </row>
    <row r="956" spans="72:76" x14ac:dyDescent="0.3">
      <c r="BT956" s="18"/>
      <c r="BV956" s="5"/>
      <c r="BW956" s="11"/>
      <c r="BX956" s="5"/>
    </row>
    <row r="957" spans="72:76" x14ac:dyDescent="0.3">
      <c r="BT957" s="18"/>
      <c r="BV957" s="5"/>
      <c r="BW957" s="11"/>
      <c r="BX957" s="5"/>
    </row>
    <row r="958" spans="72:76" x14ac:dyDescent="0.3">
      <c r="BT958" s="18"/>
      <c r="BV958" s="5"/>
      <c r="BW958" s="11"/>
      <c r="BX958" s="5"/>
    </row>
    <row r="959" spans="72:76" x14ac:dyDescent="0.3">
      <c r="BT959" s="18"/>
      <c r="BV959" s="5"/>
      <c r="BW959" s="11"/>
      <c r="BX959" s="5"/>
    </row>
    <row r="960" spans="72:76" x14ac:dyDescent="0.3">
      <c r="BT960" s="18"/>
      <c r="BV960" s="5"/>
      <c r="BW960" s="11"/>
      <c r="BX960" s="5"/>
    </row>
    <row r="961" spans="72:76" x14ac:dyDescent="0.3">
      <c r="BT961" s="18"/>
      <c r="BV961" s="5"/>
      <c r="BW961" s="11"/>
      <c r="BX961" s="5"/>
    </row>
    <row r="962" spans="72:76" x14ac:dyDescent="0.3">
      <c r="BT962" s="18"/>
      <c r="BV962" s="5"/>
      <c r="BW962" s="11"/>
      <c r="BX962" s="5"/>
    </row>
    <row r="963" spans="72:76" x14ac:dyDescent="0.3">
      <c r="BT963" s="18"/>
      <c r="BV963" s="5"/>
      <c r="BW963" s="11"/>
      <c r="BX963" s="5"/>
    </row>
    <row r="964" spans="72:76" x14ac:dyDescent="0.3">
      <c r="BT964" s="18"/>
      <c r="BV964" s="5"/>
      <c r="BW964" s="11"/>
      <c r="BX964" s="5"/>
    </row>
    <row r="965" spans="72:76" x14ac:dyDescent="0.3">
      <c r="BT965" s="18"/>
      <c r="BV965" s="5"/>
      <c r="BW965" s="11"/>
      <c r="BX965" s="5"/>
    </row>
    <row r="966" spans="72:76" x14ac:dyDescent="0.3">
      <c r="BT966" s="18"/>
      <c r="BV966" s="5"/>
      <c r="BW966" s="11"/>
      <c r="BX966" s="5"/>
    </row>
    <row r="967" spans="72:76" x14ac:dyDescent="0.3">
      <c r="BT967" s="18"/>
      <c r="BV967" s="5"/>
      <c r="BW967" s="11"/>
      <c r="BX967" s="5"/>
    </row>
    <row r="968" spans="72:76" x14ac:dyDescent="0.3">
      <c r="BT968" s="18"/>
      <c r="BV968" s="5"/>
      <c r="BW968" s="11"/>
      <c r="BX968" s="5"/>
    </row>
    <row r="969" spans="72:76" x14ac:dyDescent="0.3">
      <c r="BT969" s="18"/>
      <c r="BV969" s="5"/>
      <c r="BW969" s="11"/>
      <c r="BX969" s="5"/>
    </row>
    <row r="970" spans="72:76" x14ac:dyDescent="0.3">
      <c r="BT970" s="18"/>
      <c r="BV970" s="5"/>
      <c r="BW970" s="11"/>
      <c r="BX970" s="5"/>
    </row>
    <row r="971" spans="72:76" x14ac:dyDescent="0.3">
      <c r="BT971" s="18"/>
      <c r="BV971" s="5"/>
      <c r="BW971" s="11"/>
      <c r="BX971" s="5"/>
    </row>
    <row r="972" spans="72:76" x14ac:dyDescent="0.3">
      <c r="BT972" s="18"/>
      <c r="BV972" s="5"/>
      <c r="BW972" s="11"/>
      <c r="BX972" s="5"/>
    </row>
    <row r="973" spans="72:76" x14ac:dyDescent="0.3">
      <c r="BT973" s="18"/>
      <c r="BV973" s="5"/>
      <c r="BW973" s="11"/>
      <c r="BX973" s="5"/>
    </row>
    <row r="974" spans="72:76" x14ac:dyDescent="0.3">
      <c r="BT974" s="18"/>
      <c r="BV974" s="5"/>
      <c r="BW974" s="11"/>
      <c r="BX974" s="5"/>
    </row>
    <row r="975" spans="72:76" x14ac:dyDescent="0.3">
      <c r="BT975" s="18"/>
      <c r="BV975" s="5"/>
      <c r="BW975" s="11"/>
      <c r="BX975" s="5"/>
    </row>
    <row r="976" spans="72:76" x14ac:dyDescent="0.3">
      <c r="BT976" s="18"/>
      <c r="BV976" s="5"/>
      <c r="BW976" s="11"/>
      <c r="BX976" s="5"/>
    </row>
    <row r="977" spans="72:76" x14ac:dyDescent="0.3">
      <c r="BT977" s="18"/>
      <c r="BV977" s="5"/>
      <c r="BW977" s="11"/>
      <c r="BX977" s="5"/>
    </row>
    <row r="978" spans="72:76" x14ac:dyDescent="0.3">
      <c r="BT978" s="18"/>
      <c r="BV978" s="5"/>
      <c r="BW978" s="11"/>
      <c r="BX978" s="5"/>
    </row>
    <row r="979" spans="72:76" x14ac:dyDescent="0.3">
      <c r="BT979" s="18"/>
      <c r="BV979" s="5"/>
      <c r="BW979" s="11"/>
      <c r="BX979" s="5"/>
    </row>
    <row r="980" spans="72:76" x14ac:dyDescent="0.3">
      <c r="BT980" s="18"/>
      <c r="BV980" s="5"/>
      <c r="BW980" s="11"/>
      <c r="BX980" s="5"/>
    </row>
    <row r="981" spans="72:76" x14ac:dyDescent="0.3">
      <c r="BT981" s="18"/>
      <c r="BV981" s="5"/>
      <c r="BW981" s="11"/>
      <c r="BX981" s="5"/>
    </row>
    <row r="982" spans="72:76" x14ac:dyDescent="0.3">
      <c r="BT982" s="18"/>
      <c r="BV982" s="5"/>
      <c r="BW982" s="11"/>
      <c r="BX982" s="5"/>
    </row>
    <row r="983" spans="72:76" x14ac:dyDescent="0.3">
      <c r="BT983" s="18"/>
      <c r="BV983" s="5"/>
      <c r="BW983" s="11"/>
      <c r="BX983" s="5"/>
    </row>
    <row r="984" spans="72:76" x14ac:dyDescent="0.3">
      <c r="BT984" s="18"/>
      <c r="BV984" s="5"/>
      <c r="BW984" s="11"/>
      <c r="BX984" s="5"/>
    </row>
    <row r="985" spans="72:76" x14ac:dyDescent="0.3">
      <c r="BT985" s="18"/>
      <c r="BV985" s="5"/>
      <c r="BW985" s="11"/>
      <c r="BX985" s="5"/>
    </row>
    <row r="986" spans="72:76" x14ac:dyDescent="0.3">
      <c r="BT986" s="18"/>
      <c r="BV986" s="5"/>
      <c r="BW986" s="11"/>
      <c r="BX986" s="5"/>
    </row>
    <row r="987" spans="72:76" x14ac:dyDescent="0.3">
      <c r="BT987" s="18"/>
      <c r="BV987" s="5"/>
      <c r="BW987" s="11"/>
      <c r="BX987" s="5"/>
    </row>
    <row r="988" spans="72:76" x14ac:dyDescent="0.3">
      <c r="BT988" s="18"/>
      <c r="BV988" s="5"/>
      <c r="BW988" s="11"/>
      <c r="BX988" s="5"/>
    </row>
    <row r="989" spans="72:76" x14ac:dyDescent="0.3">
      <c r="BT989" s="18"/>
      <c r="BV989" s="5"/>
      <c r="BW989" s="11"/>
      <c r="BX989" s="5"/>
    </row>
    <row r="990" spans="72:76" x14ac:dyDescent="0.3">
      <c r="BT990" s="18"/>
      <c r="BV990" s="5"/>
      <c r="BW990" s="11"/>
      <c r="BX990" s="5"/>
    </row>
    <row r="991" spans="72:76" x14ac:dyDescent="0.3">
      <c r="BT991" s="18"/>
      <c r="BV991" s="5"/>
      <c r="BW991" s="11"/>
      <c r="BX991" s="5"/>
    </row>
    <row r="992" spans="72:76" x14ac:dyDescent="0.3">
      <c r="BT992" s="18"/>
      <c r="BV992" s="5"/>
      <c r="BW992" s="11"/>
      <c r="BX992" s="5"/>
    </row>
    <row r="993" spans="72:76" x14ac:dyDescent="0.3">
      <c r="BT993" s="18"/>
      <c r="BV993" s="5"/>
      <c r="BW993" s="11"/>
      <c r="BX993" s="5"/>
    </row>
    <row r="994" spans="72:76" x14ac:dyDescent="0.3">
      <c r="BT994" s="18"/>
      <c r="BV994" s="5"/>
      <c r="BW994" s="11"/>
      <c r="BX994" s="5"/>
    </row>
    <row r="995" spans="72:76" x14ac:dyDescent="0.3">
      <c r="BT995" s="18"/>
      <c r="BV995" s="5"/>
      <c r="BW995" s="11"/>
      <c r="BX995" s="5"/>
    </row>
    <row r="996" spans="72:76" x14ac:dyDescent="0.3">
      <c r="BT996" s="18"/>
      <c r="BV996" s="5"/>
      <c r="BW996" s="11"/>
      <c r="BX996" s="5"/>
    </row>
    <row r="997" spans="72:76" x14ac:dyDescent="0.3">
      <c r="BT997" s="18"/>
      <c r="BV997" s="5"/>
      <c r="BW997" s="11"/>
      <c r="BX997" s="5"/>
    </row>
    <row r="998" spans="72:76" x14ac:dyDescent="0.3">
      <c r="BT998" s="18"/>
      <c r="BV998" s="5"/>
      <c r="BW998" s="11"/>
      <c r="BX998" s="5"/>
    </row>
    <row r="999" spans="72:76" x14ac:dyDescent="0.3">
      <c r="BT999" s="18"/>
      <c r="BV999" s="5"/>
      <c r="BW999" s="11"/>
      <c r="BX999" s="5"/>
    </row>
    <row r="1000" spans="72:76" x14ac:dyDescent="0.3">
      <c r="BT1000" s="18"/>
      <c r="BV1000" s="5"/>
      <c r="BW1000" s="11"/>
      <c r="BX1000" s="5"/>
    </row>
    <row r="1001" spans="72:76" x14ac:dyDescent="0.3">
      <c r="BT1001" s="18"/>
      <c r="BV1001" s="5"/>
      <c r="BW1001" s="11"/>
      <c r="BX1001" s="5"/>
    </row>
    <row r="1002" spans="72:76" x14ac:dyDescent="0.3">
      <c r="BT1002" s="18"/>
      <c r="BV1002" s="5"/>
      <c r="BW1002" s="11"/>
      <c r="BX1002" s="5"/>
    </row>
    <row r="1003" spans="72:76" x14ac:dyDescent="0.3">
      <c r="BT1003" s="18"/>
      <c r="BV1003" s="5"/>
      <c r="BW1003" s="11"/>
      <c r="BX1003" s="5"/>
    </row>
    <row r="1004" spans="72:76" x14ac:dyDescent="0.3">
      <c r="BT1004" s="18"/>
      <c r="BV1004" s="5"/>
      <c r="BW1004" s="11"/>
      <c r="BX1004" s="5"/>
    </row>
    <row r="1005" spans="72:76" x14ac:dyDescent="0.3">
      <c r="BT1005" s="18"/>
      <c r="BV1005" s="5"/>
      <c r="BW1005" s="11"/>
      <c r="BX1005" s="5"/>
    </row>
    <row r="1006" spans="72:76" x14ac:dyDescent="0.3">
      <c r="BT1006" s="18"/>
      <c r="BV1006" s="5"/>
      <c r="BW1006" s="11"/>
      <c r="BX1006" s="5"/>
    </row>
    <row r="1007" spans="72:76" x14ac:dyDescent="0.3">
      <c r="BT1007" s="18"/>
      <c r="BV1007" s="5"/>
      <c r="BW1007" s="11"/>
      <c r="BX1007" s="5"/>
    </row>
    <row r="1008" spans="72:76" x14ac:dyDescent="0.3">
      <c r="BT1008" s="18"/>
      <c r="BV1008" s="5"/>
      <c r="BW1008" s="11"/>
      <c r="BX1008" s="5"/>
    </row>
    <row r="1009" spans="72:76" x14ac:dyDescent="0.3">
      <c r="BT1009" s="18"/>
      <c r="BV1009" s="5"/>
      <c r="BW1009" s="11"/>
      <c r="BX1009" s="5"/>
    </row>
    <row r="1010" spans="72:76" x14ac:dyDescent="0.3">
      <c r="BT1010" s="18"/>
      <c r="BV1010" s="5"/>
      <c r="BW1010" s="11"/>
      <c r="BX1010" s="5"/>
    </row>
    <row r="1011" spans="72:76" x14ac:dyDescent="0.3">
      <c r="BT1011" s="18"/>
      <c r="BV1011" s="5"/>
      <c r="BW1011" s="11"/>
      <c r="BX1011" s="5"/>
    </row>
    <row r="1012" spans="72:76" x14ac:dyDescent="0.3">
      <c r="BT1012" s="18"/>
      <c r="BV1012" s="5"/>
      <c r="BW1012" s="11"/>
      <c r="BX1012" s="5"/>
    </row>
    <row r="1013" spans="72:76" x14ac:dyDescent="0.3">
      <c r="BT1013" s="18"/>
      <c r="BV1013" s="5"/>
      <c r="BW1013" s="11"/>
      <c r="BX1013" s="5"/>
    </row>
    <row r="1014" spans="72:76" x14ac:dyDescent="0.3">
      <c r="BT1014" s="18"/>
      <c r="BV1014" s="5"/>
      <c r="BW1014" s="11"/>
      <c r="BX1014" s="5"/>
    </row>
    <row r="1015" spans="72:76" x14ac:dyDescent="0.3">
      <c r="BT1015" s="18"/>
      <c r="BV1015" s="5"/>
      <c r="BW1015" s="11"/>
      <c r="BX1015" s="5"/>
    </row>
    <row r="1016" spans="72:76" x14ac:dyDescent="0.3">
      <c r="BT1016" s="18"/>
      <c r="BV1016" s="5"/>
      <c r="BW1016" s="11"/>
      <c r="BX1016" s="5"/>
    </row>
    <row r="1017" spans="72:76" x14ac:dyDescent="0.3">
      <c r="BT1017" s="18"/>
      <c r="BV1017" s="5"/>
      <c r="BW1017" s="11"/>
      <c r="BX1017" s="5"/>
    </row>
    <row r="1018" spans="72:76" x14ac:dyDescent="0.3">
      <c r="BT1018" s="18"/>
      <c r="BV1018" s="5"/>
      <c r="BW1018" s="11"/>
      <c r="BX1018" s="5"/>
    </row>
    <row r="1019" spans="72:76" x14ac:dyDescent="0.3">
      <c r="BT1019" s="18"/>
      <c r="BV1019" s="5"/>
      <c r="BW1019" s="11"/>
      <c r="BX1019" s="5"/>
    </row>
    <row r="1020" spans="72:76" x14ac:dyDescent="0.3">
      <c r="BT1020" s="18"/>
      <c r="BV1020" s="5"/>
      <c r="BW1020" s="11"/>
      <c r="BX1020" s="5"/>
    </row>
    <row r="1021" spans="72:76" x14ac:dyDescent="0.3">
      <c r="BT1021" s="18"/>
      <c r="BV1021" s="5"/>
      <c r="BW1021" s="11"/>
      <c r="BX1021" s="5"/>
    </row>
    <row r="1022" spans="72:76" x14ac:dyDescent="0.3">
      <c r="BT1022" s="18"/>
      <c r="BV1022" s="5"/>
      <c r="BW1022" s="11"/>
      <c r="BX1022" s="5"/>
    </row>
    <row r="1023" spans="72:76" x14ac:dyDescent="0.3">
      <c r="BT1023" s="18"/>
      <c r="BV1023" s="5"/>
      <c r="BW1023" s="11"/>
      <c r="BX1023" s="5"/>
    </row>
    <row r="1024" spans="72:76" x14ac:dyDescent="0.3">
      <c r="BT1024" s="18"/>
      <c r="BV1024" s="5"/>
      <c r="BW1024" s="11"/>
      <c r="BX1024" s="5"/>
    </row>
    <row r="1025" spans="72:76" x14ac:dyDescent="0.3">
      <c r="BT1025" s="18"/>
      <c r="BV1025" s="5"/>
      <c r="BW1025" s="11"/>
      <c r="BX1025" s="5"/>
    </row>
    <row r="1026" spans="72:76" x14ac:dyDescent="0.3">
      <c r="BT1026" s="18"/>
      <c r="BV1026" s="5"/>
      <c r="BW1026" s="11"/>
      <c r="BX1026" s="5"/>
    </row>
    <row r="1027" spans="72:76" x14ac:dyDescent="0.3">
      <c r="BT1027" s="18"/>
      <c r="BV1027" s="5"/>
      <c r="BW1027" s="11"/>
      <c r="BX1027" s="5"/>
    </row>
    <row r="1028" spans="72:76" x14ac:dyDescent="0.3">
      <c r="BT1028" s="18"/>
      <c r="BV1028" s="5"/>
      <c r="BW1028" s="11"/>
      <c r="BX1028" s="5"/>
    </row>
    <row r="1029" spans="72:76" x14ac:dyDescent="0.3">
      <c r="BT1029" s="18"/>
      <c r="BV1029" s="5"/>
      <c r="BW1029" s="11"/>
      <c r="BX1029" s="5"/>
    </row>
    <row r="1030" spans="72:76" x14ac:dyDescent="0.3">
      <c r="BT1030" s="18"/>
      <c r="BV1030" s="5"/>
      <c r="BW1030" s="11"/>
      <c r="BX1030" s="5"/>
    </row>
    <row r="1031" spans="72:76" x14ac:dyDescent="0.3">
      <c r="BT1031" s="18"/>
      <c r="BV1031" s="5"/>
      <c r="BW1031" s="11"/>
      <c r="BX1031" s="5"/>
    </row>
    <row r="1032" spans="72:76" x14ac:dyDescent="0.3">
      <c r="BT1032" s="18"/>
      <c r="BV1032" s="5"/>
      <c r="BW1032" s="11"/>
      <c r="BX1032" s="5"/>
    </row>
    <row r="1033" spans="72:76" x14ac:dyDescent="0.3">
      <c r="BT1033" s="18"/>
      <c r="BV1033" s="5"/>
      <c r="BW1033" s="11"/>
      <c r="BX1033" s="5"/>
    </row>
    <row r="1034" spans="72:76" x14ac:dyDescent="0.3">
      <c r="BT1034" s="18"/>
      <c r="BV1034" s="5"/>
      <c r="BW1034" s="11"/>
      <c r="BX1034" s="5"/>
    </row>
    <row r="1035" spans="72:76" x14ac:dyDescent="0.3">
      <c r="BT1035" s="18"/>
      <c r="BV1035" s="5"/>
      <c r="BW1035" s="11"/>
      <c r="BX1035" s="5"/>
    </row>
    <row r="1036" spans="72:76" x14ac:dyDescent="0.3">
      <c r="BT1036" s="18"/>
      <c r="BV1036" s="5"/>
      <c r="BW1036" s="11"/>
      <c r="BX1036" s="5"/>
    </row>
    <row r="1037" spans="72:76" x14ac:dyDescent="0.3">
      <c r="BT1037" s="18"/>
      <c r="BV1037" s="5"/>
      <c r="BW1037" s="11"/>
      <c r="BX1037" s="5"/>
    </row>
    <row r="1038" spans="72:76" x14ac:dyDescent="0.3">
      <c r="BT1038" s="18"/>
      <c r="BV1038" s="5"/>
      <c r="BW1038" s="11"/>
      <c r="BX1038" s="5"/>
    </row>
    <row r="1039" spans="72:76" x14ac:dyDescent="0.3">
      <c r="BT1039" s="18"/>
      <c r="BV1039" s="5"/>
      <c r="BW1039" s="11"/>
      <c r="BX1039" s="5"/>
    </row>
    <row r="1040" spans="72:76" x14ac:dyDescent="0.3">
      <c r="BT1040" s="18"/>
      <c r="BV1040" s="5"/>
      <c r="BW1040" s="11"/>
      <c r="BX1040" s="5"/>
    </row>
    <row r="1041" spans="72:76" x14ac:dyDescent="0.3">
      <c r="BT1041" s="18"/>
      <c r="BV1041" s="5"/>
      <c r="BW1041" s="11"/>
      <c r="BX1041" s="5"/>
    </row>
    <row r="1042" spans="72:76" x14ac:dyDescent="0.3">
      <c r="BT1042" s="18"/>
      <c r="BV1042" s="5"/>
      <c r="BW1042" s="11"/>
      <c r="BX1042" s="5"/>
    </row>
    <row r="1043" spans="72:76" x14ac:dyDescent="0.3">
      <c r="BT1043" s="18"/>
      <c r="BV1043" s="5"/>
      <c r="BW1043" s="11"/>
      <c r="BX1043" s="5"/>
    </row>
    <row r="1044" spans="72:76" x14ac:dyDescent="0.3">
      <c r="BT1044" s="18"/>
      <c r="BV1044" s="5"/>
      <c r="BW1044" s="11"/>
      <c r="BX1044" s="5"/>
    </row>
    <row r="1045" spans="72:76" x14ac:dyDescent="0.3">
      <c r="BT1045" s="18"/>
      <c r="BV1045" s="5"/>
      <c r="BW1045" s="11"/>
      <c r="BX1045" s="5"/>
    </row>
    <row r="1046" spans="72:76" x14ac:dyDescent="0.3">
      <c r="BT1046" s="18"/>
      <c r="BV1046" s="5"/>
      <c r="BW1046" s="11"/>
      <c r="BX1046" s="5"/>
    </row>
    <row r="1047" spans="72:76" x14ac:dyDescent="0.3">
      <c r="BT1047" s="18"/>
      <c r="BV1047" s="5"/>
      <c r="BW1047" s="11"/>
      <c r="BX1047" s="5"/>
    </row>
    <row r="1048" spans="72:76" x14ac:dyDescent="0.3">
      <c r="BT1048" s="18"/>
      <c r="BV1048" s="5"/>
      <c r="BW1048" s="11"/>
      <c r="BX1048" s="5"/>
    </row>
    <row r="1049" spans="72:76" x14ac:dyDescent="0.3">
      <c r="BT1049" s="18"/>
      <c r="BV1049" s="5"/>
      <c r="BW1049" s="11"/>
      <c r="BX1049" s="5"/>
    </row>
    <row r="1050" spans="72:76" x14ac:dyDescent="0.3">
      <c r="BT1050" s="18"/>
      <c r="BV1050" s="5"/>
      <c r="BW1050" s="11"/>
      <c r="BX1050" s="5"/>
    </row>
    <row r="1051" spans="72:76" x14ac:dyDescent="0.3">
      <c r="BT1051" s="18"/>
      <c r="BV1051" s="5"/>
      <c r="BW1051" s="11"/>
      <c r="BX1051" s="5"/>
    </row>
    <row r="1052" spans="72:76" x14ac:dyDescent="0.3">
      <c r="BT1052" s="18"/>
      <c r="BV1052" s="5"/>
      <c r="BW1052" s="11"/>
      <c r="BX1052" s="5"/>
    </row>
    <row r="1053" spans="72:76" x14ac:dyDescent="0.3">
      <c r="BT1053" s="18"/>
      <c r="BV1053" s="5"/>
      <c r="BW1053" s="11"/>
      <c r="BX1053" s="5"/>
    </row>
    <row r="1054" spans="72:76" x14ac:dyDescent="0.3">
      <c r="BT1054" s="18"/>
      <c r="BV1054" s="5"/>
      <c r="BW1054" s="11"/>
      <c r="BX1054" s="5"/>
    </row>
    <row r="1055" spans="72:76" x14ac:dyDescent="0.3">
      <c r="BT1055" s="18"/>
      <c r="BV1055" s="5"/>
      <c r="BW1055" s="11"/>
      <c r="BX1055" s="5"/>
    </row>
    <row r="1056" spans="72:76" x14ac:dyDescent="0.3">
      <c r="BT1056" s="18"/>
      <c r="BV1056" s="5"/>
      <c r="BW1056" s="11"/>
      <c r="BX1056" s="5"/>
    </row>
    <row r="1057" spans="72:76" x14ac:dyDescent="0.3">
      <c r="BT1057" s="18"/>
      <c r="BV1057" s="5"/>
      <c r="BW1057" s="11"/>
      <c r="BX1057" s="5"/>
    </row>
    <row r="1058" spans="72:76" x14ac:dyDescent="0.3">
      <c r="BT1058" s="18"/>
      <c r="BV1058" s="5"/>
      <c r="BW1058" s="11"/>
      <c r="BX1058" s="5"/>
    </row>
    <row r="1059" spans="72:76" x14ac:dyDescent="0.3">
      <c r="BT1059" s="18"/>
      <c r="BV1059" s="5"/>
      <c r="BW1059" s="11"/>
      <c r="BX1059" s="5"/>
    </row>
    <row r="1060" spans="72:76" x14ac:dyDescent="0.3">
      <c r="BT1060" s="18"/>
      <c r="BV1060" s="5"/>
      <c r="BW1060" s="11"/>
      <c r="BX1060" s="5"/>
    </row>
    <row r="1061" spans="72:76" x14ac:dyDescent="0.3">
      <c r="BT1061" s="18"/>
      <c r="BV1061" s="5"/>
      <c r="BW1061" s="11"/>
      <c r="BX1061" s="5"/>
    </row>
    <row r="1062" spans="72:76" x14ac:dyDescent="0.3">
      <c r="BT1062" s="18"/>
      <c r="BV1062" s="5"/>
      <c r="BW1062" s="11"/>
      <c r="BX1062" s="5"/>
    </row>
    <row r="1063" spans="72:76" x14ac:dyDescent="0.3">
      <c r="BT1063" s="18"/>
      <c r="BV1063" s="5"/>
      <c r="BW1063" s="11"/>
      <c r="BX1063" s="5"/>
    </row>
    <row r="1064" spans="72:76" x14ac:dyDescent="0.3">
      <c r="BT1064" s="18"/>
      <c r="BV1064" s="5"/>
      <c r="BW1064" s="11"/>
      <c r="BX1064" s="5"/>
    </row>
    <row r="1065" spans="72:76" x14ac:dyDescent="0.3">
      <c r="BT1065" s="18"/>
      <c r="BV1065" s="5"/>
      <c r="BW1065" s="11"/>
      <c r="BX1065" s="5"/>
    </row>
    <row r="1066" spans="72:76" x14ac:dyDescent="0.3">
      <c r="BT1066" s="18"/>
      <c r="BV1066" s="5"/>
      <c r="BW1066" s="11"/>
      <c r="BX1066" s="5"/>
    </row>
    <row r="1067" spans="72:76" x14ac:dyDescent="0.3">
      <c r="BT1067" s="18"/>
      <c r="BV1067" s="5"/>
      <c r="BW1067" s="11"/>
      <c r="BX1067" s="5"/>
    </row>
    <row r="1068" spans="72:76" x14ac:dyDescent="0.3">
      <c r="BT1068" s="18"/>
      <c r="BV1068" s="5"/>
      <c r="BW1068" s="11"/>
      <c r="BX1068" s="5"/>
    </row>
    <row r="1069" spans="72:76" x14ac:dyDescent="0.3">
      <c r="BT1069" s="18"/>
      <c r="BV1069" s="5"/>
      <c r="BW1069" s="11"/>
      <c r="BX1069" s="5"/>
    </row>
    <row r="1070" spans="72:76" x14ac:dyDescent="0.3">
      <c r="BT1070" s="18"/>
      <c r="BV1070" s="5"/>
      <c r="BW1070" s="11"/>
      <c r="BX1070" s="5"/>
    </row>
    <row r="1071" spans="72:76" x14ac:dyDescent="0.3">
      <c r="BT1071" s="18"/>
      <c r="BV1071" s="5"/>
      <c r="BW1071" s="11"/>
      <c r="BX1071" s="5"/>
    </row>
    <row r="1072" spans="72:76" x14ac:dyDescent="0.3">
      <c r="BT1072" s="18"/>
      <c r="BV1072" s="5"/>
      <c r="BW1072" s="11"/>
      <c r="BX1072" s="5"/>
    </row>
    <row r="1073" spans="72:76" x14ac:dyDescent="0.3">
      <c r="BT1073" s="18"/>
      <c r="BV1073" s="5"/>
      <c r="BW1073" s="11"/>
      <c r="BX1073" s="5"/>
    </row>
    <row r="1074" spans="72:76" x14ac:dyDescent="0.3">
      <c r="BT1074" s="18"/>
      <c r="BV1074" s="5"/>
      <c r="BW1074" s="11"/>
      <c r="BX1074" s="5"/>
    </row>
    <row r="1075" spans="72:76" x14ac:dyDescent="0.3">
      <c r="BT1075" s="18"/>
      <c r="BV1075" s="5"/>
      <c r="BW1075" s="11"/>
      <c r="BX1075" s="5"/>
    </row>
    <row r="1076" spans="72:76" x14ac:dyDescent="0.3">
      <c r="BT1076" s="18"/>
      <c r="BV1076" s="5"/>
      <c r="BW1076" s="11"/>
      <c r="BX1076" s="5"/>
    </row>
    <row r="1077" spans="72:76" x14ac:dyDescent="0.3">
      <c r="BT1077" s="18"/>
      <c r="BV1077" s="5"/>
      <c r="BW1077" s="11"/>
      <c r="BX1077" s="5"/>
    </row>
    <row r="1078" spans="72:76" x14ac:dyDescent="0.3">
      <c r="BT1078" s="18"/>
      <c r="BV1078" s="5"/>
      <c r="BW1078" s="11"/>
      <c r="BX1078" s="5"/>
    </row>
    <row r="1079" spans="72:76" x14ac:dyDescent="0.3">
      <c r="BT1079" s="18"/>
      <c r="BV1079" s="5"/>
      <c r="BW1079" s="11"/>
      <c r="BX1079" s="5"/>
    </row>
    <row r="1080" spans="72:76" x14ac:dyDescent="0.3">
      <c r="BT1080" s="18"/>
      <c r="BV1080" s="5"/>
      <c r="BW1080" s="11"/>
      <c r="BX1080" s="5"/>
    </row>
    <row r="1081" spans="72:76" x14ac:dyDescent="0.3">
      <c r="BT1081" s="18"/>
      <c r="BV1081" s="5"/>
      <c r="BW1081" s="11"/>
      <c r="BX1081" s="5"/>
    </row>
    <row r="1082" spans="72:76" x14ac:dyDescent="0.3">
      <c r="BT1082" s="18"/>
      <c r="BV1082" s="5"/>
      <c r="BW1082" s="11"/>
      <c r="BX1082" s="5"/>
    </row>
    <row r="1083" spans="72:76" x14ac:dyDescent="0.3">
      <c r="BT1083" s="18"/>
      <c r="BV1083" s="5"/>
      <c r="BW1083" s="11"/>
      <c r="BX1083" s="5"/>
    </row>
    <row r="1084" spans="72:76" x14ac:dyDescent="0.3">
      <c r="BT1084" s="18"/>
      <c r="BV1084" s="5"/>
      <c r="BW1084" s="11"/>
      <c r="BX1084" s="5"/>
    </row>
  </sheetData>
  <pageMargins left="0.7" right="0.7" top="0.75" bottom="0.75" header="0.3" footer="0.3"/>
  <pageSetup paperSize="9" orientation="portrait" r:id="rId1"/>
  <ignoredErrors>
    <ignoredError sqref="BP582 BN1:BQ1 BU16 BO5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2017-07-16T14:31:23Z</dcterms:created>
  <dcterms:modified xsi:type="dcterms:W3CDTF">2022-09-15T06:48:37Z</dcterms:modified>
</cp:coreProperties>
</file>