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brian\Desktop\upload\"/>
    </mc:Choice>
  </mc:AlternateContent>
  <xr:revisionPtr revIDLastSave="0" documentId="13_ncr:1_{12A8E9D6-655D-423A-AB07-4A2A0462502D}" xr6:coauthVersionLast="47" xr6:coauthVersionMax="47" xr10:uidLastSave="{00000000-0000-0000-0000-000000000000}"/>
  <bookViews>
    <workbookView xWindow="-108" yWindow="-108" windowWidth="23256" windowHeight="12576" tabRatio="137" xr2:uid="{A54749C3-5345-4263-98A9-B71482D2C11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6" i="1" l="1"/>
  <c r="C126" i="1"/>
  <c r="G89" i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G55" i="1" l="1"/>
  <c r="G47" i="1"/>
  <c r="G115" i="1" l="1"/>
  <c r="G122" i="1"/>
  <c r="G109" i="1"/>
  <c r="G104" i="1"/>
  <c r="G77" i="1"/>
  <c r="G37" i="1"/>
  <c r="G22" i="1"/>
  <c r="G17" i="1"/>
</calcChain>
</file>

<file path=xl/sharedStrings.xml><?xml version="1.0" encoding="utf-8"?>
<sst xmlns="http://schemas.openxmlformats.org/spreadsheetml/2006/main" count="154" uniqueCount="138">
  <si>
    <t>Nov 2017</t>
  </si>
  <si>
    <t>i</t>
  </si>
  <si>
    <t>ii</t>
  </si>
  <si>
    <t>iii</t>
  </si>
  <si>
    <t>iii:iv</t>
  </si>
  <si>
    <t>iv</t>
  </si>
  <si>
    <t>v</t>
  </si>
  <si>
    <t>vi</t>
  </si>
  <si>
    <t>vii</t>
  </si>
  <si>
    <t>viii</t>
  </si>
  <si>
    <t>ix</t>
  </si>
  <si>
    <t>x</t>
  </si>
  <si>
    <t>zone</t>
  </si>
  <si>
    <t>Sep 2012</t>
  </si>
  <si>
    <t>average:</t>
  </si>
  <si>
    <t>Apr 2015</t>
  </si>
  <si>
    <t xml:space="preserve"> beach width at monitoring profiles</t>
  </si>
  <si>
    <t>Bridlington frontage</t>
  </si>
  <si>
    <t>South of Bridlington defences</t>
  </si>
  <si>
    <t>South Shore holiday village – Wilsthorpe</t>
  </si>
  <si>
    <t>South end of Wilsthorpe</t>
  </si>
  <si>
    <t>North of Auburn Farm</t>
  </si>
  <si>
    <t>North of Earls Dyke – Barmston</t>
  </si>
  <si>
    <t>South of Earl's Dyke – Barmston</t>
  </si>
  <si>
    <t>Watermill Grounds  – north of Barmston</t>
  </si>
  <si>
    <t>Opposite Hamilton Hill – north of Barmston</t>
  </si>
  <si>
    <t>North of Barmston Beach holiday park</t>
  </si>
  <si>
    <t>South of Sands Lane – Barmston</t>
  </si>
  <si>
    <t>Opposite Barmston outfall</t>
  </si>
  <si>
    <t>Opposite Brickdale – south of Barmston</t>
  </si>
  <si>
    <t>North boundary of Seaside caravan park – Ulrome</t>
  </si>
  <si>
    <t>South end of Seaside caravan park – Ulrome</t>
  </si>
  <si>
    <t>Opposite Southfield Lane – Ulrome/Skipsea</t>
  </si>
  <si>
    <t>North end of Green Lane – Skipsea</t>
  </si>
  <si>
    <t>South of Green Lane – Skipsea</t>
  </si>
  <si>
    <t>Opposite Skipsea</t>
  </si>
  <si>
    <t>Cliff Road (Hornsea Road) – south of Skipsea</t>
  </si>
  <si>
    <t>South of Skipsea Withow</t>
  </si>
  <si>
    <t>Golf course – north of Skirlington</t>
  </si>
  <si>
    <t>North end of Low Skirlington caravan park</t>
  </si>
  <si>
    <t>Within Low Skirlington caravan park</t>
  </si>
  <si>
    <t>South end of Low Skirlington caravan park</t>
  </si>
  <si>
    <t>North end of Long Lane – Atwick</t>
  </si>
  <si>
    <t>Opposite Long Lane – Atwick</t>
  </si>
  <si>
    <t>Opposite Cliff Road – Atwick</t>
  </si>
  <si>
    <t>South of Atwick</t>
  </si>
  <si>
    <t>North of Atwick Gap (boat club ramp) – Hornsea</t>
  </si>
  <si>
    <t>North end of Cliff Road – Hornsea</t>
  </si>
  <si>
    <t>South of Nutana Avenue – Hornsea</t>
  </si>
  <si>
    <t>North end of Hornsea frontage</t>
  </si>
  <si>
    <t>Hornsea frontage</t>
  </si>
  <si>
    <t>Caravan park to south of defences</t>
  </si>
  <si>
    <t>South of Hornsea</t>
  </si>
  <si>
    <t>Rolston firing range</t>
  </si>
  <si>
    <t>Opposite Rolston</t>
  </si>
  <si>
    <t>North of Mappleton</t>
  </si>
  <si>
    <t>South of Mappleton</t>
  </si>
  <si>
    <t>Between Mappleton and Cowden</t>
  </si>
  <si>
    <t>North of Eelmere Lane – Cowden</t>
  </si>
  <si>
    <t>South end of Cowden</t>
  </si>
  <si>
    <t>North end of MOD site – Cowden</t>
  </si>
  <si>
    <t>Within MOD site – Cowden</t>
  </si>
  <si>
    <t>South end of MOD site – Cowden</t>
  </si>
  <si>
    <t>South of MOD site Cowden</t>
  </si>
  <si>
    <t>North of Aldbrough</t>
  </si>
  <si>
    <t>South of Aldbrough</t>
  </si>
  <si>
    <t>North of Hill Top Farm – south of Aldbrough</t>
  </si>
  <si>
    <t>South of Hill Top Farm – south of Aldbrough</t>
  </si>
  <si>
    <t>Opposite East Newton</t>
  </si>
  <si>
    <t>Between East Newton and Ringbrough</t>
  </si>
  <si>
    <t>Opposite Ringbrough</t>
  </si>
  <si>
    <t>South of Ringbrough</t>
  </si>
  <si>
    <t>North of Garton</t>
  </si>
  <si>
    <t>South of Garton</t>
  </si>
  <si>
    <t>Opposite Grimston Park</t>
  </si>
  <si>
    <t>South of Grimston Park</t>
  </si>
  <si>
    <t>North of Hilston</t>
  </si>
  <si>
    <t>Opposite Hilston</t>
  </si>
  <si>
    <t>North of Pastures Lane – Tunstall</t>
  </si>
  <si>
    <t>North end of Pastures Lane – Tunstall</t>
  </si>
  <si>
    <t>Opposite Pastures Lane – Tunstall</t>
  </si>
  <si>
    <t>North of Tunstall</t>
  </si>
  <si>
    <t>South of Tunstall</t>
  </si>
  <si>
    <t>North of Sand–le–Mere holiday village</t>
  </si>
  <si>
    <t>South of Sand–le–Mere holiday village</t>
  </si>
  <si>
    <t>South of Sand–le–Mere</t>
  </si>
  <si>
    <t>Opposite Redhouse Farm – Waxholme</t>
  </si>
  <si>
    <t>North of Waxholme</t>
  </si>
  <si>
    <t>South of Waxholme</t>
  </si>
  <si>
    <t>Between Waxholme and Withernsea</t>
  </si>
  <si>
    <t>North of Withernsea defences</t>
  </si>
  <si>
    <t>Withernsea frontage</t>
  </si>
  <si>
    <t>South of Turner Avenue – Withernsea</t>
  </si>
  <si>
    <t>South of Golden Sands holiday park – Withernsea</t>
  </si>
  <si>
    <t>North of Intack Farm – Hollym</t>
  </si>
  <si>
    <t>Opposite sewage works off Holmpton Road</t>
  </si>
  <si>
    <t>North of Nevilles Farm – Holmpton</t>
  </si>
  <si>
    <t>North of The Runnell – Holmpton</t>
  </si>
  <si>
    <t>North of Holmpton village</t>
  </si>
  <si>
    <t>Opposite Holmpton village</t>
  </si>
  <si>
    <t>South of Holmpton village</t>
  </si>
  <si>
    <t>North of Out Newton</t>
  </si>
  <si>
    <t>Opposite Out Newton</t>
  </si>
  <si>
    <t>South of Out Newton</t>
  </si>
  <si>
    <t>Dimlington High Land</t>
  </si>
  <si>
    <t>South of Dimlington High Land</t>
  </si>
  <si>
    <t>Between Dimlington High Land and Easington</t>
  </si>
  <si>
    <t>Easington [ defences from 1999 ]</t>
  </si>
  <si>
    <t>South of Easington</t>
  </si>
  <si>
    <t>Opposite Seaside Road – Easington</t>
  </si>
  <si>
    <t>South end of lagoons – Kilnsea</t>
  </si>
  <si>
    <t>North of Godwin Battery site – Kilnsea</t>
  </si>
  <si>
    <t>South of Blue Bell – Kilnsea</t>
  </si>
  <si>
    <t>Between Kilnsea and Spurn</t>
  </si>
  <si>
    <t>Profile</t>
  </si>
  <si>
    <t xml:space="preserve"> Location</t>
  </si>
  <si>
    <t>South Riviera Drive – Sewerby</t>
  </si>
  <si>
    <t>North of Bridlington defences</t>
  </si>
  <si>
    <t xml:space="preserve">Opposite Auburn Farm </t>
  </si>
  <si>
    <t>South of Auburn Farm</t>
  </si>
  <si>
    <t>Mappleton</t>
  </si>
  <si>
    <t>North of Easington</t>
  </si>
  <si>
    <t>Easington/Kilnsea lagoons</t>
  </si>
  <si>
    <t xml:space="preserve">Easington/Kilnsea lagoons </t>
  </si>
  <si>
    <t>North end of Spurn</t>
  </si>
  <si>
    <t>Neck of Spurn peninsula</t>
  </si>
  <si>
    <t>South of former children's holiday camp – Rolston</t>
  </si>
  <si>
    <t>sediment</t>
  </si>
  <si>
    <t xml:space="preserve"> East Yorkshire coastal erosion</t>
  </si>
  <si>
    <t xml:space="preserve"> All measurements in metres</t>
  </si>
  <si>
    <t>average</t>
  </si>
  <si>
    <t xml:space="preserve"> urbanrim.org.uk/beach-width</t>
  </si>
  <si>
    <t xml:space="preserve"> Prepared by Brian Williams, May 2025</t>
  </si>
  <si>
    <t>sediment zones</t>
  </si>
  <si>
    <t xml:space="preserve"> Examples Sep 2012 and Apr 2015 extracted from beach profile diagrams</t>
  </si>
  <si>
    <t xml:space="preserve"> Example Nov 2017 extracted from beach level contours</t>
  </si>
  <si>
    <t xml:space="preserve"> Original data obtained from East Riding of Yorkshire Council</t>
  </si>
  <si>
    <t xml:space="preserve"> Tidal phases (neap, spring) not established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</si>
</sst>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ashed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49" fontId="2" fillId="0" borderId="0" xfId="0" applyNumberFormat="1" applyFont="1"/>
    <xf numFmtId="2" fontId="0" fillId="0" borderId="0" xfId="0" applyNumberFormat="1"/>
    <xf numFmtId="0" fontId="1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2" fontId="6" fillId="0" borderId="0" xfId="0" applyNumberFormat="1" applyFont="1"/>
    <xf numFmtId="49" fontId="2" fillId="0" borderId="0" xfId="0" applyNumberFormat="1" applyFont="1" applyAlignment="1">
      <alignment horizontal="center"/>
    </xf>
    <xf numFmtId="2" fontId="2" fillId="0" borderId="0" xfId="0" applyNumberFormat="1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2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2" fontId="0" fillId="0" borderId="1" xfId="0" applyNumberFormat="1" applyBorder="1" applyAlignment="1">
      <alignment horizontal="center"/>
    </xf>
    <xf numFmtId="2" fontId="4" fillId="0" borderId="0" xfId="0" applyNumberFormat="1" applyFont="1" applyAlignment="1">
      <alignment horizontal="center"/>
    </xf>
    <xf numFmtId="2" fontId="1" fillId="0" borderId="0" xfId="0" applyNumberFormat="1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2" fontId="0" fillId="0" borderId="3" xfId="0" applyNumberFormat="1" applyBorder="1"/>
    <xf numFmtId="0" fontId="7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rbanrim.org.uk/sediment-zones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FCA59-6387-414E-8963-095338AA440F}">
  <dimension ref="A1:L181"/>
  <sheetViews>
    <sheetView tabSelected="1" topLeftCell="A118" workbookViewId="0">
      <selection activeCell="A138" sqref="A138"/>
    </sheetView>
  </sheetViews>
  <sheetFormatPr defaultRowHeight="14.4" x14ac:dyDescent="0.3"/>
  <cols>
    <col min="1" max="1" width="6.77734375" customWidth="1"/>
    <col min="2" max="2" width="42.77734375" style="10" customWidth="1"/>
    <col min="3" max="4" width="10.77734375" customWidth="1"/>
    <col min="5" max="5" width="8.77734375" customWidth="1"/>
    <col min="6" max="6" width="10.77734375" customWidth="1"/>
    <col min="7" max="7" width="8.77734375" style="3" customWidth="1"/>
    <col min="8" max="8" width="10.77734375" customWidth="1"/>
    <col min="9" max="12" width="10.77734375" style="2" customWidth="1"/>
    <col min="13" max="16" width="10.77734375" customWidth="1"/>
  </cols>
  <sheetData>
    <row r="1" spans="1:12" x14ac:dyDescent="0.3">
      <c r="A1" s="3">
        <v>1</v>
      </c>
      <c r="B1" s="10" t="s">
        <v>116</v>
      </c>
      <c r="C1" s="9">
        <v>168.55</v>
      </c>
      <c r="D1" s="9">
        <v>215.67000000000002</v>
      </c>
      <c r="E1" s="22"/>
      <c r="F1" s="9"/>
      <c r="G1" s="9"/>
      <c r="I1"/>
      <c r="J1"/>
      <c r="K1"/>
      <c r="L1"/>
    </row>
    <row r="2" spans="1:12" x14ac:dyDescent="0.3">
      <c r="A2" s="3">
        <f>A1+1</f>
        <v>2</v>
      </c>
      <c r="B2" s="10" t="s">
        <v>117</v>
      </c>
      <c r="C2" s="9">
        <v>163.17000000000002</v>
      </c>
      <c r="D2" s="9">
        <v>173.04000000000002</v>
      </c>
      <c r="E2" s="22"/>
      <c r="F2" s="9"/>
      <c r="G2" s="9"/>
      <c r="I2"/>
      <c r="J2"/>
      <c r="K2"/>
      <c r="L2"/>
    </row>
    <row r="3" spans="1:12" x14ac:dyDescent="0.3">
      <c r="A3" s="3">
        <f t="shared" ref="A3:A66" si="0">A2+1</f>
        <v>3</v>
      </c>
      <c r="B3" s="10" t="s">
        <v>17</v>
      </c>
      <c r="C3" s="9">
        <v>179.02</v>
      </c>
      <c r="D3" s="9">
        <v>179.37</v>
      </c>
      <c r="E3" s="22"/>
      <c r="F3" s="9"/>
      <c r="G3" s="9"/>
      <c r="I3"/>
      <c r="J3"/>
      <c r="K3"/>
      <c r="L3"/>
    </row>
    <row r="4" spans="1:12" x14ac:dyDescent="0.3">
      <c r="A4" s="3">
        <f t="shared" si="0"/>
        <v>4</v>
      </c>
      <c r="B4" s="10" t="s">
        <v>17</v>
      </c>
      <c r="C4" s="9">
        <v>171.4</v>
      </c>
      <c r="D4" s="9">
        <v>216.01</v>
      </c>
      <c r="E4" s="22"/>
      <c r="F4" s="9"/>
      <c r="G4" s="9"/>
      <c r="I4"/>
      <c r="J4"/>
      <c r="K4"/>
      <c r="L4"/>
    </row>
    <row r="5" spans="1:12" x14ac:dyDescent="0.3">
      <c r="A5" s="3">
        <f t="shared" si="0"/>
        <v>5</v>
      </c>
      <c r="B5" s="10" t="s">
        <v>17</v>
      </c>
      <c r="C5" s="9">
        <v>156.04999999999998</v>
      </c>
      <c r="D5" s="9">
        <v>194.37</v>
      </c>
      <c r="E5" s="22"/>
      <c r="F5" s="9"/>
      <c r="G5" s="9"/>
      <c r="I5"/>
      <c r="J5"/>
      <c r="K5"/>
      <c r="L5"/>
    </row>
    <row r="6" spans="1:12" x14ac:dyDescent="0.3">
      <c r="A6" s="3">
        <f t="shared" si="0"/>
        <v>6</v>
      </c>
      <c r="B6" s="10" t="s">
        <v>17</v>
      </c>
      <c r="C6" s="9">
        <v>368.83</v>
      </c>
      <c r="D6" s="9">
        <v>434.47999999999996</v>
      </c>
      <c r="E6" s="22"/>
      <c r="F6" s="9"/>
      <c r="G6" s="9"/>
      <c r="I6"/>
      <c r="J6"/>
      <c r="K6"/>
      <c r="L6"/>
    </row>
    <row r="7" spans="1:12" x14ac:dyDescent="0.3">
      <c r="A7" s="3">
        <f t="shared" si="0"/>
        <v>7</v>
      </c>
      <c r="B7" s="10" t="s">
        <v>17</v>
      </c>
      <c r="C7" s="9">
        <v>352.68</v>
      </c>
      <c r="D7" s="9">
        <v>354.6</v>
      </c>
      <c r="E7" s="22"/>
      <c r="F7" s="9"/>
      <c r="G7" s="9"/>
      <c r="I7"/>
      <c r="J7"/>
      <c r="K7"/>
      <c r="L7"/>
    </row>
    <row r="8" spans="1:12" x14ac:dyDescent="0.3">
      <c r="A8" s="3">
        <f t="shared" si="0"/>
        <v>8</v>
      </c>
      <c r="B8" s="10" t="s">
        <v>18</v>
      </c>
      <c r="C8" s="9">
        <v>323.34999999999997</v>
      </c>
      <c r="D8" s="9">
        <v>370.69000000000005</v>
      </c>
      <c r="E8" s="22"/>
      <c r="F8" s="9"/>
      <c r="G8" s="9"/>
      <c r="I8"/>
      <c r="J8"/>
      <c r="K8"/>
      <c r="L8"/>
    </row>
    <row r="9" spans="1:12" x14ac:dyDescent="0.3">
      <c r="A9" s="3">
        <f t="shared" si="0"/>
        <v>9</v>
      </c>
      <c r="B9" s="10" t="s">
        <v>19</v>
      </c>
      <c r="C9" s="9">
        <v>351.29999999999995</v>
      </c>
      <c r="D9" s="9">
        <v>382.09</v>
      </c>
      <c r="E9" s="22"/>
      <c r="F9" s="9"/>
      <c r="G9" s="9"/>
      <c r="I9"/>
      <c r="J9"/>
      <c r="K9"/>
      <c r="L9"/>
    </row>
    <row r="10" spans="1:12" x14ac:dyDescent="0.3">
      <c r="A10" s="3">
        <f t="shared" si="0"/>
        <v>10</v>
      </c>
      <c r="B10" s="10" t="s">
        <v>20</v>
      </c>
      <c r="C10" s="9">
        <v>325.69999999999993</v>
      </c>
      <c r="D10" s="9">
        <v>394.28</v>
      </c>
      <c r="E10" s="22" t="s">
        <v>1</v>
      </c>
      <c r="F10" s="9">
        <v>342.71699999999998</v>
      </c>
      <c r="G10" s="9"/>
      <c r="I10"/>
      <c r="J10"/>
      <c r="K10"/>
      <c r="L10"/>
    </row>
    <row r="11" spans="1:12" x14ac:dyDescent="0.3">
      <c r="A11" s="3">
        <f t="shared" si="0"/>
        <v>11</v>
      </c>
      <c r="B11" s="10" t="s">
        <v>21</v>
      </c>
      <c r="C11" s="9">
        <v>175.61</v>
      </c>
      <c r="D11" s="9">
        <v>217.55</v>
      </c>
      <c r="E11" s="22"/>
      <c r="F11" s="9">
        <v>322.21699999999998</v>
      </c>
      <c r="G11" s="9"/>
      <c r="I11"/>
      <c r="J11"/>
      <c r="K11"/>
      <c r="L11"/>
    </row>
    <row r="12" spans="1:12" x14ac:dyDescent="0.3">
      <c r="A12" s="3">
        <f t="shared" si="0"/>
        <v>12</v>
      </c>
      <c r="B12" s="10" t="s">
        <v>118</v>
      </c>
      <c r="C12" s="9">
        <v>183.60000000000002</v>
      </c>
      <c r="D12" s="9">
        <v>228.35000000000002</v>
      </c>
      <c r="E12" s="22"/>
      <c r="F12" s="9">
        <v>288.666</v>
      </c>
      <c r="G12" s="9"/>
      <c r="I12"/>
      <c r="J12"/>
      <c r="K12"/>
      <c r="L12"/>
    </row>
    <row r="13" spans="1:12" x14ac:dyDescent="0.3">
      <c r="A13" s="3">
        <f t="shared" si="0"/>
        <v>13</v>
      </c>
      <c r="B13" s="10" t="s">
        <v>119</v>
      </c>
      <c r="C13" s="9">
        <v>188.2</v>
      </c>
      <c r="D13" s="9">
        <v>230.67999999999995</v>
      </c>
      <c r="E13" s="22"/>
      <c r="F13" s="9">
        <v>302.67500000000001</v>
      </c>
      <c r="G13" s="9"/>
      <c r="I13"/>
      <c r="J13"/>
      <c r="K13"/>
      <c r="L13"/>
    </row>
    <row r="14" spans="1:12" x14ac:dyDescent="0.3">
      <c r="A14" s="3">
        <f t="shared" si="0"/>
        <v>14</v>
      </c>
      <c r="B14" s="10" t="s">
        <v>22</v>
      </c>
      <c r="C14" s="9">
        <v>188</v>
      </c>
      <c r="D14" s="9">
        <v>230.06</v>
      </c>
      <c r="E14" s="22"/>
      <c r="F14" s="9">
        <v>284.80599999999998</v>
      </c>
      <c r="G14" s="9"/>
      <c r="I14"/>
      <c r="J14"/>
      <c r="K14"/>
      <c r="L14"/>
    </row>
    <row r="15" spans="1:12" x14ac:dyDescent="0.3">
      <c r="A15" s="3">
        <f t="shared" si="0"/>
        <v>15</v>
      </c>
      <c r="B15" s="10" t="s">
        <v>23</v>
      </c>
      <c r="C15" s="9">
        <v>173.25</v>
      </c>
      <c r="D15" s="9">
        <v>235.07</v>
      </c>
      <c r="E15" s="22"/>
      <c r="F15" s="9">
        <v>296.15100000000001</v>
      </c>
      <c r="G15" s="9"/>
      <c r="I15"/>
      <c r="J15"/>
      <c r="K15"/>
      <c r="L15"/>
    </row>
    <row r="16" spans="1:12" x14ac:dyDescent="0.3">
      <c r="A16" s="3">
        <f t="shared" si="0"/>
        <v>16</v>
      </c>
      <c r="B16" s="10" t="s">
        <v>24</v>
      </c>
      <c r="C16" s="9">
        <v>183.86</v>
      </c>
      <c r="D16" s="9">
        <v>237.24</v>
      </c>
      <c r="E16" s="22"/>
      <c r="F16" s="9">
        <v>287.02100000000002</v>
      </c>
      <c r="G16" s="9"/>
      <c r="I16"/>
      <c r="J16"/>
      <c r="K16"/>
      <c r="L16"/>
    </row>
    <row r="17" spans="1:12" x14ac:dyDescent="0.3">
      <c r="A17" s="3">
        <f t="shared" si="0"/>
        <v>17</v>
      </c>
      <c r="B17" s="10" t="s">
        <v>25</v>
      </c>
      <c r="C17" s="9">
        <v>181.38</v>
      </c>
      <c r="D17" s="9">
        <v>230.32000000000005</v>
      </c>
      <c r="E17" s="22"/>
      <c r="F17" s="15">
        <v>243.892</v>
      </c>
      <c r="G17" s="9">
        <f>AVERAGE(F10:F17)</f>
        <v>296.018125</v>
      </c>
      <c r="I17"/>
      <c r="J17"/>
      <c r="K17"/>
      <c r="L17"/>
    </row>
    <row r="18" spans="1:12" x14ac:dyDescent="0.3">
      <c r="A18" s="3">
        <f t="shared" si="0"/>
        <v>18</v>
      </c>
      <c r="B18" s="10" t="s">
        <v>26</v>
      </c>
      <c r="C18" s="9">
        <v>181.70999999999998</v>
      </c>
      <c r="D18" s="9">
        <v>208.56</v>
      </c>
      <c r="E18" s="22" t="s">
        <v>2</v>
      </c>
      <c r="F18" s="9">
        <v>246.46600000000001</v>
      </c>
      <c r="G18" s="9"/>
      <c r="I18"/>
      <c r="J18"/>
      <c r="K18"/>
      <c r="L18"/>
    </row>
    <row r="19" spans="1:12" x14ac:dyDescent="0.3">
      <c r="A19" s="3">
        <f t="shared" si="0"/>
        <v>19</v>
      </c>
      <c r="B19" s="10" t="s">
        <v>27</v>
      </c>
      <c r="C19" s="9">
        <v>185.17000000000002</v>
      </c>
      <c r="D19" s="9">
        <v>217.68</v>
      </c>
      <c r="E19" s="22"/>
      <c r="F19" s="9">
        <v>247.43100000000001</v>
      </c>
      <c r="G19" s="9"/>
      <c r="I19"/>
      <c r="J19"/>
      <c r="K19"/>
      <c r="L19"/>
    </row>
    <row r="20" spans="1:12" x14ac:dyDescent="0.3">
      <c r="A20" s="3">
        <f t="shared" si="0"/>
        <v>20</v>
      </c>
      <c r="B20" s="10" t="s">
        <v>28</v>
      </c>
      <c r="C20" s="9">
        <v>175.16000000000003</v>
      </c>
      <c r="D20" s="9">
        <v>189.32999999999993</v>
      </c>
      <c r="E20" s="22"/>
      <c r="F20" s="9">
        <v>192.56700000000001</v>
      </c>
      <c r="G20" s="9"/>
      <c r="I20"/>
      <c r="J20"/>
      <c r="K20"/>
      <c r="L20"/>
    </row>
    <row r="21" spans="1:12" x14ac:dyDescent="0.3">
      <c r="A21" s="3">
        <f t="shared" si="0"/>
        <v>21</v>
      </c>
      <c r="B21" s="10" t="s">
        <v>29</v>
      </c>
      <c r="C21" s="9">
        <v>187.02000000000004</v>
      </c>
      <c r="D21" s="9">
        <v>229.38</v>
      </c>
      <c r="E21" s="22"/>
      <c r="F21" s="9">
        <v>268.66199999999998</v>
      </c>
      <c r="G21" s="9"/>
      <c r="I21"/>
      <c r="J21"/>
      <c r="K21"/>
      <c r="L21"/>
    </row>
    <row r="22" spans="1:12" x14ac:dyDescent="0.3">
      <c r="A22" s="3">
        <f t="shared" si="0"/>
        <v>22</v>
      </c>
      <c r="B22" s="10" t="s">
        <v>30</v>
      </c>
      <c r="C22" s="9">
        <v>183.64999999999998</v>
      </c>
      <c r="D22" s="9">
        <v>221.83999999999997</v>
      </c>
      <c r="E22" s="22"/>
      <c r="F22" s="15">
        <v>233.709</v>
      </c>
      <c r="G22" s="9">
        <f>AVERAGE(F18:F22)</f>
        <v>237.767</v>
      </c>
      <c r="I22"/>
      <c r="J22"/>
      <c r="K22"/>
      <c r="L22"/>
    </row>
    <row r="23" spans="1:12" x14ac:dyDescent="0.3">
      <c r="A23" s="3">
        <f t="shared" si="0"/>
        <v>23</v>
      </c>
      <c r="B23" s="10" t="s">
        <v>31</v>
      </c>
      <c r="C23" s="9">
        <v>180.66</v>
      </c>
      <c r="D23" s="9">
        <v>210.68</v>
      </c>
      <c r="E23" s="22" t="s">
        <v>3</v>
      </c>
      <c r="F23" s="9">
        <v>219.733</v>
      </c>
      <c r="G23" s="9"/>
      <c r="I23"/>
      <c r="J23"/>
      <c r="K23"/>
      <c r="L23"/>
    </row>
    <row r="24" spans="1:12" x14ac:dyDescent="0.3">
      <c r="A24" s="3">
        <f t="shared" si="0"/>
        <v>24</v>
      </c>
      <c r="B24" s="10" t="s">
        <v>32</v>
      </c>
      <c r="C24" s="9">
        <v>181.47</v>
      </c>
      <c r="D24" s="9">
        <v>197.97000000000003</v>
      </c>
      <c r="E24" s="22"/>
      <c r="F24" s="16">
        <v>215.68600000000001</v>
      </c>
      <c r="G24" s="9"/>
      <c r="I24"/>
      <c r="J24"/>
      <c r="K24"/>
      <c r="L24"/>
    </row>
    <row r="25" spans="1:12" x14ac:dyDescent="0.3">
      <c r="A25" s="3">
        <f t="shared" si="0"/>
        <v>25</v>
      </c>
      <c r="B25" s="10" t="s">
        <v>33</v>
      </c>
      <c r="C25" s="9">
        <v>189.28</v>
      </c>
      <c r="D25" s="9">
        <v>226.27999999999997</v>
      </c>
      <c r="E25" s="22"/>
      <c r="F25" s="9">
        <v>212.22</v>
      </c>
      <c r="G25" s="9"/>
      <c r="I25"/>
      <c r="J25"/>
      <c r="K25"/>
      <c r="L25"/>
    </row>
    <row r="26" spans="1:12" x14ac:dyDescent="0.3">
      <c r="A26" s="3">
        <f t="shared" si="0"/>
        <v>26</v>
      </c>
      <c r="B26" s="10" t="s">
        <v>34</v>
      </c>
      <c r="C26" s="9">
        <v>176.14</v>
      </c>
      <c r="D26" s="9">
        <v>208.01</v>
      </c>
      <c r="E26" s="22"/>
      <c r="F26" s="9">
        <v>224.96</v>
      </c>
      <c r="G26" s="9"/>
      <c r="I26"/>
      <c r="J26"/>
      <c r="K26"/>
      <c r="L26"/>
    </row>
    <row r="27" spans="1:12" x14ac:dyDescent="0.3">
      <c r="A27" s="3">
        <f t="shared" si="0"/>
        <v>27</v>
      </c>
      <c r="B27" s="10" t="s">
        <v>35</v>
      </c>
      <c r="C27" s="9">
        <v>178.92000000000002</v>
      </c>
      <c r="D27" s="9">
        <v>199.77999999999997</v>
      </c>
      <c r="E27" s="22"/>
      <c r="F27" s="9">
        <v>203.40899999999999</v>
      </c>
      <c r="G27" s="9"/>
      <c r="I27"/>
      <c r="J27"/>
      <c r="K27"/>
      <c r="L27"/>
    </row>
    <row r="28" spans="1:12" x14ac:dyDescent="0.3">
      <c r="A28" s="3">
        <f t="shared" si="0"/>
        <v>28</v>
      </c>
      <c r="B28" s="10" t="s">
        <v>36</v>
      </c>
      <c r="C28" s="9">
        <v>170.45</v>
      </c>
      <c r="D28" s="9">
        <v>199.06000000000003</v>
      </c>
      <c r="E28" s="22"/>
      <c r="F28" s="9">
        <v>206.34399999999999</v>
      </c>
      <c r="G28" s="9"/>
      <c r="I28"/>
      <c r="J28"/>
      <c r="K28"/>
      <c r="L28"/>
    </row>
    <row r="29" spans="1:12" x14ac:dyDescent="0.3">
      <c r="A29" s="3">
        <f t="shared" si="0"/>
        <v>29</v>
      </c>
      <c r="B29" s="10" t="s">
        <v>37</v>
      </c>
      <c r="C29" s="9">
        <v>163.44</v>
      </c>
      <c r="D29" s="9">
        <v>190.55999999999997</v>
      </c>
      <c r="E29" s="22"/>
      <c r="F29" s="9">
        <v>199.821</v>
      </c>
      <c r="G29" s="9"/>
      <c r="I29"/>
      <c r="J29"/>
      <c r="K29"/>
      <c r="L29"/>
    </row>
    <row r="30" spans="1:12" x14ac:dyDescent="0.3">
      <c r="A30" s="3">
        <f t="shared" si="0"/>
        <v>30</v>
      </c>
      <c r="B30" s="10" t="s">
        <v>38</v>
      </c>
      <c r="C30" s="9">
        <v>163.04</v>
      </c>
      <c r="D30" s="9">
        <v>184.21</v>
      </c>
      <c r="E30" s="22"/>
      <c r="F30" s="9">
        <v>196.63900000000001</v>
      </c>
      <c r="G30" s="9"/>
      <c r="I30"/>
      <c r="J30"/>
      <c r="K30"/>
      <c r="L30"/>
    </row>
    <row r="31" spans="1:12" x14ac:dyDescent="0.3">
      <c r="A31" s="3">
        <f t="shared" si="0"/>
        <v>31</v>
      </c>
      <c r="B31" s="10" t="s">
        <v>39</v>
      </c>
      <c r="C31" s="9">
        <v>162.98999999999998</v>
      </c>
      <c r="D31" s="9">
        <v>182.09</v>
      </c>
      <c r="E31" s="22"/>
      <c r="F31" s="9">
        <v>193.916</v>
      </c>
      <c r="G31" s="9"/>
      <c r="I31"/>
      <c r="J31"/>
      <c r="K31"/>
      <c r="L31"/>
    </row>
    <row r="32" spans="1:12" x14ac:dyDescent="0.3">
      <c r="A32" s="3">
        <f t="shared" si="0"/>
        <v>32</v>
      </c>
      <c r="B32" s="10" t="s">
        <v>40</v>
      </c>
      <c r="C32" s="9">
        <v>165.53</v>
      </c>
      <c r="D32" s="9">
        <v>185.26999999999998</v>
      </c>
      <c r="E32" s="22"/>
      <c r="F32" s="9">
        <v>206.416</v>
      </c>
      <c r="G32" s="9"/>
      <c r="I32"/>
      <c r="J32"/>
      <c r="K32"/>
      <c r="L32"/>
    </row>
    <row r="33" spans="1:12" x14ac:dyDescent="0.3">
      <c r="A33" s="3">
        <f t="shared" si="0"/>
        <v>33</v>
      </c>
      <c r="B33" s="10" t="s">
        <v>41</v>
      </c>
      <c r="C33" s="9">
        <v>158.79999999999998</v>
      </c>
      <c r="D33" s="9">
        <v>168.37</v>
      </c>
      <c r="E33" s="22"/>
      <c r="F33" s="9">
        <v>163.4</v>
      </c>
      <c r="G33" s="9"/>
      <c r="I33"/>
      <c r="J33"/>
      <c r="K33"/>
      <c r="L33"/>
    </row>
    <row r="34" spans="1:12" x14ac:dyDescent="0.3">
      <c r="A34" s="3">
        <f t="shared" si="0"/>
        <v>34</v>
      </c>
      <c r="B34" s="10" t="s">
        <v>42</v>
      </c>
      <c r="C34" s="9">
        <v>160.91999999999999</v>
      </c>
      <c r="D34" s="9">
        <v>175.74</v>
      </c>
      <c r="E34" s="22"/>
      <c r="F34" s="9">
        <v>178.17699999999999</v>
      </c>
      <c r="G34" s="9"/>
      <c r="I34"/>
      <c r="J34"/>
      <c r="K34"/>
      <c r="L34"/>
    </row>
    <row r="35" spans="1:12" x14ac:dyDescent="0.3">
      <c r="A35" s="3">
        <f t="shared" si="0"/>
        <v>35</v>
      </c>
      <c r="B35" s="10" t="s">
        <v>43</v>
      </c>
      <c r="C35" s="9">
        <v>165.57</v>
      </c>
      <c r="D35" s="9">
        <v>203.87999999999997</v>
      </c>
      <c r="E35" s="22"/>
      <c r="F35" s="9">
        <v>179.24600000000001</v>
      </c>
      <c r="G35" s="9"/>
      <c r="I35"/>
      <c r="J35"/>
      <c r="K35"/>
      <c r="L35"/>
    </row>
    <row r="36" spans="1:12" x14ac:dyDescent="0.3">
      <c r="A36" s="3">
        <f t="shared" si="0"/>
        <v>36</v>
      </c>
      <c r="B36" s="10" t="s">
        <v>44</v>
      </c>
      <c r="C36" s="9">
        <v>175.81</v>
      </c>
      <c r="D36" s="9">
        <v>169.39999999999998</v>
      </c>
      <c r="E36" s="22"/>
      <c r="F36" s="9">
        <v>166.078</v>
      </c>
      <c r="G36" s="9"/>
      <c r="I36"/>
      <c r="J36"/>
      <c r="K36"/>
      <c r="L36"/>
    </row>
    <row r="37" spans="1:12" x14ac:dyDescent="0.3">
      <c r="A37" s="3">
        <f t="shared" si="0"/>
        <v>37</v>
      </c>
      <c r="B37" s="10" t="s">
        <v>45</v>
      </c>
      <c r="C37" s="9">
        <v>164.28000000000003</v>
      </c>
      <c r="D37" s="9">
        <v>182.09999999999997</v>
      </c>
      <c r="E37" s="22"/>
      <c r="F37" s="15">
        <v>191.126</v>
      </c>
      <c r="G37" s="9">
        <f>AVERAGE(F23:F37)</f>
        <v>197.14473333333336</v>
      </c>
      <c r="I37"/>
      <c r="J37"/>
      <c r="K37"/>
      <c r="L37"/>
    </row>
    <row r="38" spans="1:12" x14ac:dyDescent="0.3">
      <c r="A38" s="3">
        <f t="shared" si="0"/>
        <v>38</v>
      </c>
      <c r="B38" s="10" t="s">
        <v>46</v>
      </c>
      <c r="C38" s="9">
        <v>179.77999999999997</v>
      </c>
      <c r="D38" s="9">
        <v>182.10000000000002</v>
      </c>
      <c r="E38" s="22"/>
      <c r="F38" s="9"/>
      <c r="G38" s="9"/>
      <c r="I38"/>
      <c r="J38"/>
      <c r="K38"/>
      <c r="L38"/>
    </row>
    <row r="39" spans="1:12" x14ac:dyDescent="0.3">
      <c r="A39" s="3">
        <f t="shared" si="0"/>
        <v>39</v>
      </c>
      <c r="B39" s="10" t="s">
        <v>47</v>
      </c>
      <c r="C39" s="9">
        <v>159.37</v>
      </c>
      <c r="D39" s="9">
        <v>174.69</v>
      </c>
      <c r="E39" s="22"/>
      <c r="F39" s="9"/>
      <c r="G39" s="9"/>
      <c r="I39"/>
      <c r="J39"/>
      <c r="K39"/>
      <c r="L39"/>
    </row>
    <row r="40" spans="1:12" x14ac:dyDescent="0.3">
      <c r="A40" s="3">
        <f t="shared" si="0"/>
        <v>40</v>
      </c>
      <c r="B40" s="10" t="s">
        <v>48</v>
      </c>
      <c r="C40" s="9">
        <v>171.47000000000003</v>
      </c>
      <c r="D40" s="9">
        <v>158.81</v>
      </c>
      <c r="E40" s="22"/>
      <c r="F40" s="9"/>
      <c r="G40" s="9"/>
      <c r="I40"/>
      <c r="J40"/>
      <c r="K40"/>
      <c r="L40"/>
    </row>
    <row r="41" spans="1:12" x14ac:dyDescent="0.3">
      <c r="A41" s="3">
        <f t="shared" si="0"/>
        <v>41</v>
      </c>
      <c r="B41" s="10" t="s">
        <v>49</v>
      </c>
      <c r="C41" s="9">
        <v>161.98000000000002</v>
      </c>
      <c r="D41" s="9">
        <v>169.38999999999993</v>
      </c>
      <c r="E41" s="22" t="s">
        <v>4</v>
      </c>
      <c r="F41" s="9">
        <v>175.37700000000001</v>
      </c>
      <c r="G41" s="9"/>
      <c r="I41"/>
      <c r="J41"/>
      <c r="K41"/>
      <c r="L41"/>
    </row>
    <row r="42" spans="1:12" x14ac:dyDescent="0.3">
      <c r="A42" s="3">
        <f t="shared" si="0"/>
        <v>42</v>
      </c>
      <c r="B42" s="10" t="s">
        <v>50</v>
      </c>
      <c r="C42" s="9">
        <v>107.97</v>
      </c>
      <c r="D42" s="9">
        <v>116.46000000000001</v>
      </c>
      <c r="E42" s="22"/>
      <c r="F42" s="9">
        <v>134.393</v>
      </c>
      <c r="G42" s="9"/>
      <c r="I42"/>
      <c r="J42"/>
      <c r="K42"/>
      <c r="L42"/>
    </row>
    <row r="43" spans="1:12" x14ac:dyDescent="0.3">
      <c r="A43" s="3">
        <f t="shared" si="0"/>
        <v>43</v>
      </c>
      <c r="B43" s="10" t="s">
        <v>50</v>
      </c>
      <c r="C43" s="9">
        <v>156.68</v>
      </c>
      <c r="D43" s="9">
        <v>176.8</v>
      </c>
      <c r="E43" s="22"/>
      <c r="F43" s="9">
        <v>192.601</v>
      </c>
      <c r="G43" s="9"/>
      <c r="I43"/>
      <c r="J43"/>
      <c r="K43"/>
      <c r="L43"/>
    </row>
    <row r="44" spans="1:12" x14ac:dyDescent="0.3">
      <c r="A44" s="3">
        <f t="shared" si="0"/>
        <v>44</v>
      </c>
      <c r="B44" s="10" t="s">
        <v>50</v>
      </c>
      <c r="C44" s="9">
        <v>131.85000000000002</v>
      </c>
      <c r="D44" s="9">
        <v>154.57</v>
      </c>
      <c r="E44" s="22"/>
      <c r="F44" s="9">
        <v>160.328</v>
      </c>
      <c r="G44" s="9"/>
      <c r="I44"/>
      <c r="J44"/>
      <c r="K44"/>
      <c r="L44"/>
    </row>
    <row r="45" spans="1:12" x14ac:dyDescent="0.3">
      <c r="A45" s="3">
        <f t="shared" si="0"/>
        <v>45</v>
      </c>
      <c r="B45" s="10" t="s">
        <v>51</v>
      </c>
      <c r="C45" s="9">
        <v>173.02000000000004</v>
      </c>
      <c r="D45" s="9">
        <v>203.79000000000002</v>
      </c>
      <c r="E45" s="22"/>
      <c r="F45" s="9">
        <v>208.63300000000001</v>
      </c>
      <c r="G45" s="9"/>
      <c r="I45"/>
      <c r="J45"/>
      <c r="K45"/>
      <c r="L45"/>
    </row>
    <row r="46" spans="1:12" x14ac:dyDescent="0.3">
      <c r="A46" s="3">
        <f t="shared" si="0"/>
        <v>46</v>
      </c>
      <c r="B46" s="10" t="s">
        <v>52</v>
      </c>
      <c r="C46" s="9">
        <v>172.58000000000004</v>
      </c>
      <c r="D46" s="9">
        <v>212.98000000000002</v>
      </c>
      <c r="E46" s="22"/>
      <c r="F46" s="9">
        <v>187.833</v>
      </c>
      <c r="G46" s="9"/>
      <c r="I46"/>
      <c r="J46"/>
      <c r="K46"/>
      <c r="L46"/>
    </row>
    <row r="47" spans="1:12" x14ac:dyDescent="0.3">
      <c r="A47" s="3">
        <f t="shared" si="0"/>
        <v>47</v>
      </c>
      <c r="B47" s="10" t="s">
        <v>53</v>
      </c>
      <c r="C47" s="9">
        <v>173.12</v>
      </c>
      <c r="D47" s="9">
        <v>187.92</v>
      </c>
      <c r="E47" s="22"/>
      <c r="F47" s="15">
        <v>196.6</v>
      </c>
      <c r="G47" s="9">
        <f>AVERAGE(F41:F47)</f>
        <v>179.39499999999998</v>
      </c>
      <c r="I47"/>
      <c r="J47"/>
      <c r="K47"/>
      <c r="L47"/>
    </row>
    <row r="48" spans="1:12" x14ac:dyDescent="0.3">
      <c r="A48" s="3">
        <f t="shared" si="0"/>
        <v>48</v>
      </c>
      <c r="B48" s="10" t="s">
        <v>54</v>
      </c>
      <c r="C48" s="9">
        <v>166.76</v>
      </c>
      <c r="D48" s="9">
        <v>175.4</v>
      </c>
      <c r="E48" s="22" t="s">
        <v>5</v>
      </c>
      <c r="F48" s="9">
        <v>196.249</v>
      </c>
      <c r="G48" s="9"/>
      <c r="I48"/>
      <c r="J48"/>
      <c r="K48"/>
      <c r="L48"/>
    </row>
    <row r="49" spans="1:12" x14ac:dyDescent="0.3">
      <c r="A49" s="3">
        <f t="shared" si="0"/>
        <v>49</v>
      </c>
      <c r="B49" s="10" t="s">
        <v>126</v>
      </c>
      <c r="C49" s="9">
        <v>151.25</v>
      </c>
      <c r="D49" s="9">
        <v>179.43</v>
      </c>
      <c r="E49" s="22"/>
      <c r="F49" s="9">
        <v>209.488</v>
      </c>
      <c r="G49" s="9"/>
      <c r="I49"/>
      <c r="J49"/>
      <c r="K49"/>
      <c r="L49"/>
    </row>
    <row r="50" spans="1:12" x14ac:dyDescent="0.3">
      <c r="A50" s="3">
        <f t="shared" si="0"/>
        <v>50</v>
      </c>
      <c r="B50" s="10" t="s">
        <v>55</v>
      </c>
      <c r="C50" s="9">
        <v>154.90000000000003</v>
      </c>
      <c r="D50" s="9">
        <v>170.31</v>
      </c>
      <c r="E50" s="22"/>
      <c r="F50" s="9">
        <v>209.63499999999999</v>
      </c>
      <c r="G50" s="9"/>
      <c r="I50"/>
      <c r="J50"/>
      <c r="K50"/>
      <c r="L50"/>
    </row>
    <row r="51" spans="1:12" x14ac:dyDescent="0.3">
      <c r="A51" s="3">
        <f t="shared" si="0"/>
        <v>51</v>
      </c>
      <c r="B51" s="10" t="s">
        <v>120</v>
      </c>
      <c r="C51" s="9">
        <v>136.68</v>
      </c>
      <c r="D51" s="9">
        <v>170.84000000000003</v>
      </c>
      <c r="E51" s="22"/>
      <c r="F51" s="9">
        <v>170.98599999999999</v>
      </c>
      <c r="G51" s="9"/>
      <c r="I51"/>
      <c r="J51"/>
      <c r="K51"/>
      <c r="L51"/>
    </row>
    <row r="52" spans="1:12" x14ac:dyDescent="0.3">
      <c r="A52" s="3">
        <f t="shared" si="0"/>
        <v>52</v>
      </c>
      <c r="B52" s="10" t="s">
        <v>56</v>
      </c>
      <c r="C52" s="9">
        <v>160.32999999999998</v>
      </c>
      <c r="D52" s="9">
        <v>174.32000000000005</v>
      </c>
      <c r="E52" s="22"/>
      <c r="F52" s="9">
        <v>210.005</v>
      </c>
      <c r="G52" s="9"/>
      <c r="I52"/>
      <c r="J52"/>
      <c r="K52"/>
      <c r="L52"/>
    </row>
    <row r="53" spans="1:12" x14ac:dyDescent="0.3">
      <c r="A53" s="3">
        <f t="shared" si="0"/>
        <v>53</v>
      </c>
      <c r="B53" s="10" t="s">
        <v>57</v>
      </c>
      <c r="C53" s="9">
        <v>149.17000000000002</v>
      </c>
      <c r="D53" s="9">
        <v>159.35999999999999</v>
      </c>
      <c r="E53" s="22"/>
      <c r="F53" s="9">
        <v>169.03200000000001</v>
      </c>
      <c r="G53" s="9"/>
      <c r="I53"/>
      <c r="J53"/>
      <c r="K53"/>
      <c r="L53"/>
    </row>
    <row r="54" spans="1:12" x14ac:dyDescent="0.3">
      <c r="A54" s="3">
        <f t="shared" si="0"/>
        <v>54</v>
      </c>
      <c r="B54" s="10" t="s">
        <v>58</v>
      </c>
      <c r="C54" s="9">
        <v>165.22000000000003</v>
      </c>
      <c r="D54" s="9">
        <v>152.99000000000004</v>
      </c>
      <c r="E54" s="22"/>
      <c r="F54" s="9">
        <v>176.19900000000001</v>
      </c>
      <c r="G54" s="9"/>
      <c r="I54"/>
      <c r="J54"/>
      <c r="K54"/>
      <c r="L54"/>
    </row>
    <row r="55" spans="1:12" x14ac:dyDescent="0.3">
      <c r="A55" s="3">
        <f t="shared" si="0"/>
        <v>55</v>
      </c>
      <c r="B55" s="10" t="s">
        <v>59</v>
      </c>
      <c r="C55" s="9">
        <v>161.56</v>
      </c>
      <c r="D55" s="9">
        <v>153.51</v>
      </c>
      <c r="E55" s="22"/>
      <c r="F55" s="15">
        <v>194.143</v>
      </c>
      <c r="G55" s="9">
        <f>AVERAGE(F48:F55)</f>
        <v>191.96712500000001</v>
      </c>
      <c r="I55"/>
      <c r="J55"/>
      <c r="K55"/>
      <c r="L55"/>
    </row>
    <row r="56" spans="1:12" x14ac:dyDescent="0.3">
      <c r="A56" s="3">
        <f t="shared" si="0"/>
        <v>56</v>
      </c>
      <c r="B56" s="10" t="s">
        <v>60</v>
      </c>
      <c r="C56" s="9">
        <v>171.04000000000002</v>
      </c>
      <c r="D56" s="9">
        <v>160.32999999999998</v>
      </c>
      <c r="E56" s="22"/>
      <c r="F56" s="9"/>
      <c r="G56" s="9"/>
      <c r="I56"/>
      <c r="J56"/>
      <c r="K56"/>
      <c r="L56"/>
    </row>
    <row r="57" spans="1:12" x14ac:dyDescent="0.3">
      <c r="A57" s="3">
        <f t="shared" si="0"/>
        <v>57</v>
      </c>
      <c r="B57" s="10" t="s">
        <v>61</v>
      </c>
      <c r="C57" s="9">
        <v>161.26</v>
      </c>
      <c r="D57" s="9">
        <v>163.86999999999998</v>
      </c>
      <c r="E57" s="22" t="s">
        <v>6</v>
      </c>
      <c r="F57" s="9">
        <v>211.33099999999999</v>
      </c>
      <c r="G57" s="9"/>
      <c r="I57"/>
      <c r="J57"/>
      <c r="K57"/>
      <c r="L57"/>
    </row>
    <row r="58" spans="1:12" x14ac:dyDescent="0.3">
      <c r="A58" s="3">
        <f t="shared" si="0"/>
        <v>58</v>
      </c>
      <c r="B58" s="10" t="s">
        <v>61</v>
      </c>
      <c r="C58" s="9">
        <v>179.60000000000002</v>
      </c>
      <c r="D58" s="9">
        <v>189.04999999999998</v>
      </c>
      <c r="E58" s="22"/>
      <c r="F58" s="9">
        <v>211.52600000000001</v>
      </c>
      <c r="G58" s="9"/>
      <c r="I58"/>
      <c r="J58"/>
      <c r="K58"/>
      <c r="L58"/>
    </row>
    <row r="59" spans="1:12" x14ac:dyDescent="0.3">
      <c r="A59" s="3">
        <f t="shared" si="0"/>
        <v>59</v>
      </c>
      <c r="B59" s="10" t="s">
        <v>61</v>
      </c>
      <c r="C59" s="9">
        <v>141.97</v>
      </c>
      <c r="D59" s="9">
        <v>193.38</v>
      </c>
      <c r="E59" s="22"/>
      <c r="F59" s="9">
        <v>212.91300000000001</v>
      </c>
      <c r="G59" s="9"/>
      <c r="I59"/>
      <c r="J59"/>
      <c r="K59"/>
      <c r="L59"/>
    </row>
    <row r="60" spans="1:12" x14ac:dyDescent="0.3">
      <c r="A60" s="3">
        <f t="shared" si="0"/>
        <v>60</v>
      </c>
      <c r="B60" s="10" t="s">
        <v>62</v>
      </c>
      <c r="C60" s="9">
        <v>129.73000000000002</v>
      </c>
      <c r="D60" s="9">
        <v>141.97999999999996</v>
      </c>
      <c r="E60" s="22"/>
      <c r="F60" s="9">
        <v>192.51900000000001</v>
      </c>
      <c r="G60" s="9"/>
      <c r="I60"/>
      <c r="J60"/>
      <c r="K60"/>
      <c r="L60"/>
    </row>
    <row r="61" spans="1:12" x14ac:dyDescent="0.3">
      <c r="A61" s="3">
        <f t="shared" si="0"/>
        <v>61</v>
      </c>
      <c r="B61" s="10" t="s">
        <v>63</v>
      </c>
      <c r="C61" s="9">
        <v>159.69999999999999</v>
      </c>
      <c r="D61" s="9">
        <v>143.31</v>
      </c>
      <c r="E61" s="22"/>
      <c r="F61" s="9">
        <v>191.363</v>
      </c>
      <c r="G61" s="9"/>
      <c r="I61"/>
      <c r="J61"/>
      <c r="K61"/>
      <c r="L61"/>
    </row>
    <row r="62" spans="1:12" x14ac:dyDescent="0.3">
      <c r="A62" s="3">
        <f t="shared" si="0"/>
        <v>62</v>
      </c>
      <c r="B62" s="10" t="s">
        <v>64</v>
      </c>
      <c r="C62" s="9">
        <v>168.89999999999998</v>
      </c>
      <c r="D62" s="9">
        <v>162.78</v>
      </c>
      <c r="E62" s="22"/>
      <c r="F62" s="9">
        <v>160.05600000000001</v>
      </c>
      <c r="G62" s="9"/>
      <c r="I62"/>
      <c r="J62"/>
      <c r="K62"/>
      <c r="L62"/>
    </row>
    <row r="63" spans="1:12" x14ac:dyDescent="0.3">
      <c r="A63" s="3">
        <f t="shared" si="0"/>
        <v>63</v>
      </c>
      <c r="B63" s="10" t="s">
        <v>65</v>
      </c>
      <c r="C63" s="9">
        <v>139.53</v>
      </c>
      <c r="D63" s="9">
        <v>167.67999999999998</v>
      </c>
      <c r="E63" s="22"/>
      <c r="F63" s="9">
        <v>180.45699999999999</v>
      </c>
      <c r="G63" s="9"/>
      <c r="I63"/>
      <c r="J63"/>
      <c r="K63"/>
      <c r="L63"/>
    </row>
    <row r="64" spans="1:12" x14ac:dyDescent="0.3">
      <c r="A64" s="3">
        <f t="shared" si="0"/>
        <v>64</v>
      </c>
      <c r="B64" s="10" t="s">
        <v>66</v>
      </c>
      <c r="C64" s="9">
        <v>144.41999999999999</v>
      </c>
      <c r="D64" s="9">
        <v>161.78</v>
      </c>
      <c r="E64" s="22"/>
      <c r="F64" s="9">
        <v>173.86099999999999</v>
      </c>
      <c r="G64" s="9"/>
      <c r="I64"/>
      <c r="J64"/>
      <c r="K64"/>
      <c r="L64"/>
    </row>
    <row r="65" spans="1:12" x14ac:dyDescent="0.3">
      <c r="A65" s="3">
        <f t="shared" si="0"/>
        <v>65</v>
      </c>
      <c r="B65" s="10" t="s">
        <v>67</v>
      </c>
      <c r="C65" s="9">
        <v>155.44000000000003</v>
      </c>
      <c r="D65" s="9">
        <v>170.12000000000003</v>
      </c>
      <c r="E65" s="22"/>
      <c r="F65" s="9">
        <v>192.90199999999999</v>
      </c>
      <c r="G65" s="9"/>
      <c r="I65"/>
      <c r="J65"/>
      <c r="K65"/>
      <c r="L65"/>
    </row>
    <row r="66" spans="1:12" x14ac:dyDescent="0.3">
      <c r="A66" s="3">
        <f t="shared" si="0"/>
        <v>66</v>
      </c>
      <c r="B66" s="10" t="s">
        <v>68</v>
      </c>
      <c r="C66" s="9">
        <v>169.37</v>
      </c>
      <c r="D66" s="9">
        <v>173.78999999999996</v>
      </c>
      <c r="E66" s="22"/>
      <c r="F66" s="9">
        <v>222.976</v>
      </c>
      <c r="G66" s="9"/>
      <c r="I66"/>
      <c r="J66"/>
      <c r="K66"/>
      <c r="L66"/>
    </row>
    <row r="67" spans="1:12" x14ac:dyDescent="0.3">
      <c r="A67" s="3">
        <f t="shared" ref="A67:A123" si="1">A66+1</f>
        <v>67</v>
      </c>
      <c r="B67" s="10" t="s">
        <v>69</v>
      </c>
      <c r="C67" s="9">
        <v>168.23999999999998</v>
      </c>
      <c r="D67" s="9">
        <v>172.31</v>
      </c>
      <c r="E67" s="22"/>
      <c r="F67" s="9">
        <v>219.15199999999999</v>
      </c>
      <c r="G67" s="9"/>
      <c r="I67"/>
      <c r="J67"/>
      <c r="K67"/>
      <c r="L67"/>
    </row>
    <row r="68" spans="1:12" x14ac:dyDescent="0.3">
      <c r="A68" s="3">
        <f t="shared" si="1"/>
        <v>68</v>
      </c>
      <c r="B68" s="10" t="s">
        <v>70</v>
      </c>
      <c r="C68" s="9">
        <v>145.64000000000001</v>
      </c>
      <c r="D68" s="9">
        <v>173.8</v>
      </c>
      <c r="E68" s="22"/>
      <c r="F68" s="9">
        <v>151.14099999999999</v>
      </c>
      <c r="G68" s="9"/>
      <c r="I68"/>
      <c r="J68"/>
      <c r="K68"/>
      <c r="L68"/>
    </row>
    <row r="69" spans="1:12" x14ac:dyDescent="0.3">
      <c r="A69" s="3">
        <f t="shared" si="1"/>
        <v>69</v>
      </c>
      <c r="B69" s="10" t="s">
        <v>71</v>
      </c>
      <c r="C69" s="9">
        <v>141.97000000000003</v>
      </c>
      <c r="D69" s="9">
        <v>184.80999999999997</v>
      </c>
      <c r="E69" s="22"/>
      <c r="F69" s="9">
        <v>190.99700000000001</v>
      </c>
      <c r="G69" s="9"/>
      <c r="I69"/>
      <c r="J69"/>
      <c r="K69"/>
      <c r="L69"/>
    </row>
    <row r="70" spans="1:12" x14ac:dyDescent="0.3">
      <c r="A70" s="3">
        <f t="shared" si="1"/>
        <v>70</v>
      </c>
      <c r="B70" s="10" t="s">
        <v>71</v>
      </c>
      <c r="C70" s="9">
        <v>145.70000000000002</v>
      </c>
      <c r="D70" s="9">
        <v>175.02</v>
      </c>
      <c r="E70" s="22"/>
      <c r="F70" s="9">
        <v>215.03899999999999</v>
      </c>
      <c r="G70" s="9"/>
      <c r="I70"/>
      <c r="J70"/>
      <c r="K70"/>
      <c r="L70"/>
    </row>
    <row r="71" spans="1:12" x14ac:dyDescent="0.3">
      <c r="A71" s="3">
        <f t="shared" si="1"/>
        <v>71</v>
      </c>
      <c r="B71" s="10" t="s">
        <v>72</v>
      </c>
      <c r="C71" s="9">
        <v>139.5</v>
      </c>
      <c r="D71" s="9">
        <v>168.9</v>
      </c>
      <c r="E71" s="22"/>
      <c r="F71" s="9">
        <v>231.87700000000001</v>
      </c>
      <c r="G71" s="9"/>
      <c r="I71"/>
      <c r="J71"/>
      <c r="K71"/>
      <c r="L71"/>
    </row>
    <row r="72" spans="1:12" x14ac:dyDescent="0.3">
      <c r="A72" s="3">
        <f t="shared" si="1"/>
        <v>72</v>
      </c>
      <c r="B72" s="10" t="s">
        <v>73</v>
      </c>
      <c r="C72" s="9">
        <v>140.48999999999998</v>
      </c>
      <c r="D72" s="9">
        <v>170.32000000000002</v>
      </c>
      <c r="E72" s="22"/>
      <c r="F72" s="9">
        <v>173.15700000000001</v>
      </c>
      <c r="G72" s="9"/>
      <c r="I72"/>
      <c r="J72"/>
      <c r="K72"/>
      <c r="L72"/>
    </row>
    <row r="73" spans="1:12" x14ac:dyDescent="0.3">
      <c r="A73" s="3">
        <f t="shared" si="1"/>
        <v>73</v>
      </c>
      <c r="B73" s="10" t="s">
        <v>74</v>
      </c>
      <c r="C73" s="9">
        <v>133.41</v>
      </c>
      <c r="D73" s="9">
        <v>169.26</v>
      </c>
      <c r="E73" s="22"/>
      <c r="F73" s="9">
        <v>180.393</v>
      </c>
      <c r="G73" s="9"/>
      <c r="I73"/>
      <c r="J73"/>
      <c r="K73"/>
      <c r="L73"/>
    </row>
    <row r="74" spans="1:12" x14ac:dyDescent="0.3">
      <c r="A74" s="3">
        <f t="shared" si="1"/>
        <v>74</v>
      </c>
      <c r="B74" s="10" t="s">
        <v>75</v>
      </c>
      <c r="C74" s="9">
        <v>126.16</v>
      </c>
      <c r="D74" s="9">
        <v>160.32</v>
      </c>
      <c r="E74" s="22"/>
      <c r="F74" s="9">
        <v>201.49600000000001</v>
      </c>
      <c r="G74" s="9"/>
      <c r="I74"/>
      <c r="J74"/>
      <c r="K74"/>
      <c r="L74"/>
    </row>
    <row r="75" spans="1:12" x14ac:dyDescent="0.3">
      <c r="A75" s="3">
        <f t="shared" si="1"/>
        <v>75</v>
      </c>
      <c r="B75" s="10" t="s">
        <v>76</v>
      </c>
      <c r="C75" s="9">
        <v>133.38</v>
      </c>
      <c r="D75" s="9">
        <v>151.13</v>
      </c>
      <c r="E75" s="22"/>
      <c r="F75" s="9">
        <v>211.262</v>
      </c>
      <c r="G75" s="9"/>
      <c r="I75"/>
      <c r="J75"/>
      <c r="K75"/>
      <c r="L75"/>
    </row>
    <row r="76" spans="1:12" x14ac:dyDescent="0.3">
      <c r="A76" s="3">
        <f t="shared" si="1"/>
        <v>76</v>
      </c>
      <c r="B76" s="10" t="s">
        <v>77</v>
      </c>
      <c r="C76" s="9">
        <v>149.94000000000003</v>
      </c>
      <c r="D76" s="9">
        <v>172.04</v>
      </c>
      <c r="E76" s="22"/>
      <c r="F76" s="9">
        <v>165.32900000000001</v>
      </c>
      <c r="G76" s="9"/>
      <c r="I76"/>
      <c r="J76"/>
      <c r="K76"/>
      <c r="L76"/>
    </row>
    <row r="77" spans="1:12" x14ac:dyDescent="0.3">
      <c r="A77" s="3">
        <f t="shared" si="1"/>
        <v>77</v>
      </c>
      <c r="B77" s="10" t="s">
        <v>78</v>
      </c>
      <c r="C77" s="9">
        <v>150.74000000000004</v>
      </c>
      <c r="D77" s="9">
        <v>174.27</v>
      </c>
      <c r="E77" s="22"/>
      <c r="F77" s="15">
        <v>173.714</v>
      </c>
      <c r="G77" s="9">
        <f>AVERAGE(F57:F77)</f>
        <v>193.49814285714288</v>
      </c>
      <c r="I77"/>
      <c r="J77"/>
      <c r="K77"/>
      <c r="L77"/>
    </row>
    <row r="78" spans="1:12" x14ac:dyDescent="0.3">
      <c r="A78" s="3">
        <f t="shared" si="1"/>
        <v>78</v>
      </c>
      <c r="B78" s="10" t="s">
        <v>79</v>
      </c>
      <c r="C78" s="9">
        <v>147.27000000000001</v>
      </c>
      <c r="D78" s="9">
        <v>144.53</v>
      </c>
      <c r="E78" s="22" t="s">
        <v>7</v>
      </c>
      <c r="F78" s="9">
        <v>178.852</v>
      </c>
      <c r="G78" s="9"/>
      <c r="I78"/>
      <c r="J78"/>
      <c r="K78"/>
      <c r="L78"/>
    </row>
    <row r="79" spans="1:12" x14ac:dyDescent="0.3">
      <c r="A79" s="3">
        <f t="shared" si="1"/>
        <v>79</v>
      </c>
      <c r="B79" s="10" t="s">
        <v>80</v>
      </c>
      <c r="C79" s="9">
        <v>152.25000000000003</v>
      </c>
      <c r="D79" s="9">
        <v>174.10999999999999</v>
      </c>
      <c r="E79" s="22"/>
      <c r="F79" s="9">
        <v>202.19900000000001</v>
      </c>
      <c r="G79" s="9"/>
      <c r="I79"/>
      <c r="J79"/>
      <c r="L79"/>
    </row>
    <row r="80" spans="1:12" x14ac:dyDescent="0.3">
      <c r="A80" s="3">
        <f t="shared" si="1"/>
        <v>80</v>
      </c>
      <c r="B80" s="10" t="s">
        <v>81</v>
      </c>
      <c r="C80" s="9">
        <v>155.80999999999997</v>
      </c>
      <c r="D80" s="9">
        <v>224.59</v>
      </c>
      <c r="E80" s="22"/>
      <c r="F80" s="9">
        <v>253.37100000000001</v>
      </c>
      <c r="G80" s="9"/>
      <c r="I80"/>
      <c r="J80"/>
      <c r="K80"/>
      <c r="L80"/>
    </row>
    <row r="81" spans="1:12" x14ac:dyDescent="0.3">
      <c r="A81" s="3">
        <f t="shared" si="1"/>
        <v>81</v>
      </c>
      <c r="B81" s="10" t="s">
        <v>82</v>
      </c>
      <c r="C81" s="9">
        <v>116.66</v>
      </c>
      <c r="D81" s="9">
        <v>190.62000000000003</v>
      </c>
      <c r="E81" s="22"/>
      <c r="F81" s="9">
        <v>223.63499999999999</v>
      </c>
      <c r="G81" s="9"/>
      <c r="I81"/>
      <c r="J81"/>
      <c r="K81"/>
      <c r="L81"/>
    </row>
    <row r="82" spans="1:12" x14ac:dyDescent="0.3">
      <c r="A82" s="3">
        <f t="shared" si="1"/>
        <v>82</v>
      </c>
      <c r="B82" s="10" t="s">
        <v>83</v>
      </c>
      <c r="C82" s="9">
        <v>151.33000000000004</v>
      </c>
      <c r="D82" s="9">
        <v>168.62</v>
      </c>
      <c r="E82" s="22"/>
      <c r="F82" s="9">
        <v>220.32900000000001</v>
      </c>
      <c r="G82" s="9"/>
      <c r="I82"/>
      <c r="J82"/>
      <c r="K82"/>
      <c r="L82"/>
    </row>
    <row r="83" spans="1:12" x14ac:dyDescent="0.3">
      <c r="A83" s="3">
        <f t="shared" si="1"/>
        <v>83</v>
      </c>
      <c r="B83" s="10" t="s">
        <v>84</v>
      </c>
      <c r="C83" s="9">
        <v>167.84</v>
      </c>
      <c r="D83" s="9">
        <v>178.58999999999997</v>
      </c>
      <c r="E83" s="22"/>
      <c r="F83" s="9">
        <v>201.453</v>
      </c>
      <c r="G83" s="9"/>
      <c r="I83"/>
      <c r="J83"/>
      <c r="K83"/>
      <c r="L83"/>
    </row>
    <row r="84" spans="1:12" x14ac:dyDescent="0.3">
      <c r="A84" s="3">
        <f t="shared" si="1"/>
        <v>84</v>
      </c>
      <c r="B84" s="10" t="s">
        <v>85</v>
      </c>
      <c r="C84" s="9">
        <v>152.75</v>
      </c>
      <c r="D84" s="9">
        <v>223.45</v>
      </c>
      <c r="E84" s="22"/>
      <c r="F84" s="9">
        <v>221.149</v>
      </c>
      <c r="G84" s="9"/>
      <c r="I84"/>
      <c r="J84"/>
      <c r="K84"/>
      <c r="L84"/>
    </row>
    <row r="85" spans="1:12" x14ac:dyDescent="0.3">
      <c r="A85" s="3">
        <f t="shared" si="1"/>
        <v>85</v>
      </c>
      <c r="B85" s="10" t="s">
        <v>86</v>
      </c>
      <c r="C85" s="9">
        <v>174.17000000000002</v>
      </c>
      <c r="D85" s="9">
        <v>201.98</v>
      </c>
      <c r="E85" s="22"/>
      <c r="F85" s="9">
        <v>228.83500000000001</v>
      </c>
      <c r="G85" s="9"/>
      <c r="I85"/>
      <c r="J85"/>
      <c r="K85"/>
      <c r="L85"/>
    </row>
    <row r="86" spans="1:12" x14ac:dyDescent="0.3">
      <c r="A86" s="3">
        <f t="shared" si="1"/>
        <v>86</v>
      </c>
      <c r="B86" s="10" t="s">
        <v>87</v>
      </c>
      <c r="C86" s="9">
        <v>183.43</v>
      </c>
      <c r="D86" s="9">
        <v>180.23000000000002</v>
      </c>
      <c r="E86" s="22"/>
      <c r="F86" s="9">
        <v>194.732</v>
      </c>
      <c r="G86" s="9"/>
      <c r="I86"/>
      <c r="J86"/>
      <c r="K86"/>
      <c r="L86"/>
    </row>
    <row r="87" spans="1:12" x14ac:dyDescent="0.3">
      <c r="A87" s="3">
        <f t="shared" si="1"/>
        <v>87</v>
      </c>
      <c r="B87" s="10" t="s">
        <v>88</v>
      </c>
      <c r="C87" s="9">
        <v>181.79000000000002</v>
      </c>
      <c r="D87" s="9">
        <v>178.58999999999997</v>
      </c>
      <c r="E87" s="22"/>
      <c r="F87" s="9">
        <v>216.98099999999999</v>
      </c>
      <c r="G87" s="9"/>
      <c r="I87"/>
      <c r="J87"/>
      <c r="K87"/>
      <c r="L87"/>
    </row>
    <row r="88" spans="1:12" x14ac:dyDescent="0.3">
      <c r="A88" s="3">
        <f t="shared" si="1"/>
        <v>88</v>
      </c>
      <c r="B88" s="10" t="s">
        <v>89</v>
      </c>
      <c r="C88" s="9">
        <v>141.78000000000003</v>
      </c>
      <c r="D88" s="9">
        <v>182.84</v>
      </c>
      <c r="E88" s="22"/>
      <c r="F88" s="9">
        <v>229.09800000000001</v>
      </c>
      <c r="G88" s="9"/>
      <c r="I88"/>
      <c r="J88"/>
      <c r="L88"/>
    </row>
    <row r="89" spans="1:12" x14ac:dyDescent="0.3">
      <c r="A89" s="3">
        <f t="shared" si="1"/>
        <v>89</v>
      </c>
      <c r="B89" s="10" t="s">
        <v>90</v>
      </c>
      <c r="C89" s="9">
        <v>149.49999999999997</v>
      </c>
      <c r="D89" s="9">
        <v>176.95000000000002</v>
      </c>
      <c r="E89" s="22"/>
      <c r="F89" s="15">
        <v>172.15799999999999</v>
      </c>
      <c r="G89" s="9">
        <f>AVERAGE(F78:F89)</f>
        <v>211.89933333333332</v>
      </c>
      <c r="I89"/>
      <c r="J89"/>
      <c r="K89"/>
      <c r="L89"/>
    </row>
    <row r="90" spans="1:12" x14ac:dyDescent="0.3">
      <c r="A90" s="3">
        <f t="shared" si="1"/>
        <v>90</v>
      </c>
      <c r="B90" s="10" t="s">
        <v>91</v>
      </c>
      <c r="C90" s="9">
        <v>150.22</v>
      </c>
      <c r="D90" s="9">
        <v>170.39999999999998</v>
      </c>
      <c r="E90" s="22"/>
      <c r="F90" s="9"/>
      <c r="G90" s="9"/>
      <c r="I90"/>
      <c r="J90"/>
      <c r="K90"/>
      <c r="L90"/>
    </row>
    <row r="91" spans="1:12" x14ac:dyDescent="0.3">
      <c r="A91" s="3">
        <f t="shared" si="1"/>
        <v>91</v>
      </c>
      <c r="B91" s="10" t="s">
        <v>91</v>
      </c>
      <c r="C91" s="9">
        <v>154.01</v>
      </c>
      <c r="D91" s="9">
        <v>143.32</v>
      </c>
      <c r="E91" s="22"/>
      <c r="F91" s="9"/>
      <c r="G91" s="9"/>
      <c r="I91"/>
      <c r="J91"/>
      <c r="K91"/>
      <c r="L91"/>
    </row>
    <row r="92" spans="1:12" x14ac:dyDescent="0.3">
      <c r="A92" s="3">
        <f t="shared" si="1"/>
        <v>92</v>
      </c>
      <c r="B92" s="10" t="s">
        <v>91</v>
      </c>
      <c r="C92" s="9">
        <v>116.83</v>
      </c>
      <c r="D92" s="9">
        <v>114.63</v>
      </c>
      <c r="E92" s="22"/>
      <c r="F92" s="9"/>
      <c r="G92" s="9"/>
      <c r="I92"/>
      <c r="J92"/>
      <c r="K92"/>
      <c r="L92"/>
    </row>
    <row r="93" spans="1:12" x14ac:dyDescent="0.3">
      <c r="A93" s="3">
        <f t="shared" si="1"/>
        <v>93</v>
      </c>
      <c r="B93" s="10" t="s">
        <v>91</v>
      </c>
      <c r="C93" s="9">
        <v>102.26</v>
      </c>
      <c r="D93" s="9">
        <v>127.66</v>
      </c>
      <c r="E93" s="22"/>
      <c r="F93" s="9"/>
      <c r="G93" s="9"/>
      <c r="I93"/>
      <c r="J93"/>
      <c r="K93"/>
      <c r="L93"/>
    </row>
    <row r="94" spans="1:12" x14ac:dyDescent="0.3">
      <c r="A94" s="3">
        <f t="shared" si="1"/>
        <v>94</v>
      </c>
      <c r="B94" s="10" t="s">
        <v>92</v>
      </c>
      <c r="C94" s="9">
        <v>149.77000000000001</v>
      </c>
      <c r="D94" s="9">
        <v>191.98999999999998</v>
      </c>
      <c r="E94" s="22" t="s">
        <v>8</v>
      </c>
      <c r="F94" s="9">
        <v>206.95699999999999</v>
      </c>
      <c r="G94" s="9"/>
      <c r="I94"/>
      <c r="J94"/>
      <c r="K94"/>
      <c r="L94"/>
    </row>
    <row r="95" spans="1:12" x14ac:dyDescent="0.3">
      <c r="A95" s="3">
        <f t="shared" si="1"/>
        <v>95</v>
      </c>
      <c r="B95" s="10" t="s">
        <v>93</v>
      </c>
      <c r="C95" s="9">
        <v>154.01</v>
      </c>
      <c r="D95" s="9">
        <v>163.84</v>
      </c>
      <c r="E95" s="22"/>
      <c r="F95" s="9">
        <v>222.89099999999999</v>
      </c>
      <c r="G95" s="9"/>
      <c r="I95"/>
      <c r="J95"/>
      <c r="K95"/>
      <c r="L95"/>
    </row>
    <row r="96" spans="1:12" x14ac:dyDescent="0.3">
      <c r="A96" s="3">
        <f t="shared" si="1"/>
        <v>96</v>
      </c>
      <c r="B96" s="10" t="s">
        <v>94</v>
      </c>
      <c r="C96" s="9">
        <v>161.58999999999997</v>
      </c>
      <c r="D96" s="9">
        <v>180.14</v>
      </c>
      <c r="E96" s="22"/>
      <c r="F96" s="9">
        <v>195.161</v>
      </c>
      <c r="G96" s="9"/>
      <c r="I96"/>
      <c r="J96"/>
      <c r="K96"/>
      <c r="L96"/>
    </row>
    <row r="97" spans="1:12" x14ac:dyDescent="0.3">
      <c r="A97" s="3">
        <f t="shared" si="1"/>
        <v>97</v>
      </c>
      <c r="B97" s="10" t="s">
        <v>95</v>
      </c>
      <c r="C97" s="9">
        <v>155.9</v>
      </c>
      <c r="D97" s="9">
        <v>203.24599999999998</v>
      </c>
      <c r="E97" s="22"/>
      <c r="F97" s="9">
        <v>192.17599999999999</v>
      </c>
      <c r="G97" s="9"/>
      <c r="I97"/>
      <c r="J97"/>
      <c r="K97"/>
      <c r="L97"/>
    </row>
    <row r="98" spans="1:12" x14ac:dyDescent="0.3">
      <c r="A98" s="3">
        <f t="shared" si="1"/>
        <v>98</v>
      </c>
      <c r="B98" s="10" t="s">
        <v>96</v>
      </c>
      <c r="C98" s="9">
        <v>169.6</v>
      </c>
      <c r="D98" s="9">
        <v>214.20999999999998</v>
      </c>
      <c r="E98" s="22"/>
      <c r="F98" s="9">
        <v>244.65</v>
      </c>
      <c r="G98" s="9"/>
      <c r="I98"/>
      <c r="J98"/>
      <c r="K98"/>
      <c r="L98"/>
    </row>
    <row r="99" spans="1:12" x14ac:dyDescent="0.3">
      <c r="A99" s="3">
        <f t="shared" si="1"/>
        <v>99</v>
      </c>
      <c r="B99" s="10" t="s">
        <v>97</v>
      </c>
      <c r="C99" s="9">
        <v>172.03299999999999</v>
      </c>
      <c r="D99" s="9">
        <v>226.89000000000001</v>
      </c>
      <c r="E99" s="22"/>
      <c r="F99" s="9">
        <v>253.91</v>
      </c>
      <c r="G99" s="9"/>
      <c r="I99"/>
      <c r="J99"/>
      <c r="K99"/>
      <c r="L99"/>
    </row>
    <row r="100" spans="1:12" x14ac:dyDescent="0.3">
      <c r="A100" s="3">
        <f t="shared" si="1"/>
        <v>100</v>
      </c>
      <c r="B100" s="10" t="s">
        <v>98</v>
      </c>
      <c r="C100" s="9">
        <v>147.69999999999999</v>
      </c>
      <c r="D100" s="9">
        <v>193.75</v>
      </c>
      <c r="E100" s="22"/>
      <c r="F100" s="9">
        <v>202.49299999999999</v>
      </c>
      <c r="G100" s="9"/>
      <c r="I100"/>
      <c r="J100"/>
      <c r="K100"/>
      <c r="L100"/>
    </row>
    <row r="101" spans="1:12" x14ac:dyDescent="0.3">
      <c r="A101" s="3">
        <f t="shared" si="1"/>
        <v>101</v>
      </c>
      <c r="B101" s="10" t="s">
        <v>99</v>
      </c>
      <c r="C101" s="9">
        <v>141.38999999999999</v>
      </c>
      <c r="D101" s="9">
        <v>180.51999999999998</v>
      </c>
      <c r="E101" s="22"/>
      <c r="F101" s="9">
        <v>178.15700000000001</v>
      </c>
      <c r="G101" s="9"/>
      <c r="I101"/>
      <c r="J101"/>
      <c r="K101"/>
      <c r="L101"/>
    </row>
    <row r="102" spans="1:12" x14ac:dyDescent="0.3">
      <c r="A102" s="3">
        <f t="shared" si="1"/>
        <v>102</v>
      </c>
      <c r="B102" s="10" t="s">
        <v>100</v>
      </c>
      <c r="C102" s="9">
        <v>140.18</v>
      </c>
      <c r="D102" s="9">
        <v>194.49000000000004</v>
      </c>
      <c r="E102" s="22"/>
      <c r="F102" s="9">
        <v>185.23599999999999</v>
      </c>
      <c r="G102" s="9"/>
      <c r="I102"/>
      <c r="J102"/>
      <c r="K102"/>
      <c r="L102"/>
    </row>
    <row r="103" spans="1:12" x14ac:dyDescent="0.3">
      <c r="A103" s="3">
        <f t="shared" si="1"/>
        <v>103</v>
      </c>
      <c r="B103" s="10" t="s">
        <v>100</v>
      </c>
      <c r="C103" s="9">
        <v>161.59</v>
      </c>
      <c r="D103" s="9">
        <v>183.04</v>
      </c>
      <c r="E103" s="22"/>
      <c r="F103" s="9">
        <v>200.32499999999999</v>
      </c>
      <c r="G103" s="9"/>
      <c r="I103"/>
      <c r="J103"/>
      <c r="K103"/>
      <c r="L103"/>
    </row>
    <row r="104" spans="1:12" x14ac:dyDescent="0.3">
      <c r="A104" s="3">
        <f t="shared" si="1"/>
        <v>104</v>
      </c>
      <c r="B104" s="10" t="s">
        <v>101</v>
      </c>
      <c r="C104" s="9">
        <v>161.58000000000001</v>
      </c>
      <c r="D104" s="9">
        <v>183.84</v>
      </c>
      <c r="E104" s="22"/>
      <c r="F104" s="15">
        <v>193.76599999999999</v>
      </c>
      <c r="G104" s="9">
        <f>AVERAGE(F94:F104)</f>
        <v>206.88381818181816</v>
      </c>
      <c r="I104"/>
      <c r="J104"/>
      <c r="K104"/>
      <c r="L104"/>
    </row>
    <row r="105" spans="1:12" x14ac:dyDescent="0.3">
      <c r="A105" s="3">
        <f t="shared" si="1"/>
        <v>105</v>
      </c>
      <c r="B105" s="10" t="s">
        <v>102</v>
      </c>
      <c r="C105" s="9">
        <v>156.26999999999998</v>
      </c>
      <c r="D105" s="9">
        <v>179.26000000000002</v>
      </c>
      <c r="E105" s="22" t="s">
        <v>9</v>
      </c>
      <c r="F105" s="9">
        <v>221.45099999999999</v>
      </c>
      <c r="G105" s="9"/>
      <c r="I105"/>
      <c r="J105"/>
      <c r="K105"/>
      <c r="L105"/>
    </row>
    <row r="106" spans="1:12" x14ac:dyDescent="0.3">
      <c r="A106" s="3">
        <f t="shared" si="1"/>
        <v>106</v>
      </c>
      <c r="B106" s="10" t="s">
        <v>103</v>
      </c>
      <c r="C106" s="9">
        <v>116.52000000000001</v>
      </c>
      <c r="D106" s="9">
        <v>185.20000000000002</v>
      </c>
      <c r="E106" s="22"/>
      <c r="F106" s="9">
        <v>206.25399999999999</v>
      </c>
      <c r="G106" s="9"/>
      <c r="I106"/>
      <c r="J106"/>
      <c r="K106"/>
      <c r="L106"/>
    </row>
    <row r="107" spans="1:12" x14ac:dyDescent="0.3">
      <c r="A107" s="3">
        <f t="shared" si="1"/>
        <v>107</v>
      </c>
      <c r="B107" s="10" t="s">
        <v>104</v>
      </c>
      <c r="C107" s="9">
        <v>94.68</v>
      </c>
      <c r="D107" s="9">
        <v>178.21999999999997</v>
      </c>
      <c r="E107" s="22"/>
      <c r="F107" s="9">
        <v>178.74199999999999</v>
      </c>
      <c r="G107" s="9"/>
      <c r="I107"/>
      <c r="J107"/>
      <c r="K107"/>
      <c r="L107"/>
    </row>
    <row r="108" spans="1:12" x14ac:dyDescent="0.3">
      <c r="A108" s="3">
        <f t="shared" si="1"/>
        <v>108</v>
      </c>
      <c r="B108" s="10" t="s">
        <v>105</v>
      </c>
      <c r="C108" s="9">
        <v>131.28999999999996</v>
      </c>
      <c r="D108" s="9">
        <v>182.96</v>
      </c>
      <c r="E108" s="22"/>
      <c r="F108" s="9">
        <v>132.78200000000001</v>
      </c>
      <c r="G108" s="9"/>
      <c r="I108"/>
      <c r="J108"/>
      <c r="K108"/>
      <c r="L108"/>
    </row>
    <row r="109" spans="1:12" x14ac:dyDescent="0.3">
      <c r="A109" s="3">
        <f t="shared" si="1"/>
        <v>109</v>
      </c>
      <c r="B109" s="10" t="s">
        <v>106</v>
      </c>
      <c r="C109" s="9">
        <v>124.98999999999998</v>
      </c>
      <c r="D109" s="9">
        <v>143.92000000000002</v>
      </c>
      <c r="E109" s="22"/>
      <c r="F109" s="15">
        <v>164.69300000000001</v>
      </c>
      <c r="G109" s="9">
        <f>AVERAGE(F105:F109)</f>
        <v>180.78440000000001</v>
      </c>
      <c r="I109"/>
      <c r="J109"/>
      <c r="K109"/>
      <c r="L109"/>
    </row>
    <row r="110" spans="1:12" x14ac:dyDescent="0.3">
      <c r="A110" s="3">
        <f t="shared" si="1"/>
        <v>110</v>
      </c>
      <c r="B110" s="10" t="s">
        <v>121</v>
      </c>
      <c r="C110" s="9">
        <v>155.44</v>
      </c>
      <c r="D110" s="9">
        <v>183.29000000000002</v>
      </c>
      <c r="E110" s="22" t="s">
        <v>10</v>
      </c>
      <c r="F110" s="9">
        <v>193.042</v>
      </c>
      <c r="G110" s="9"/>
      <c r="I110"/>
      <c r="J110"/>
      <c r="K110"/>
      <c r="L110"/>
    </row>
    <row r="111" spans="1:12" x14ac:dyDescent="0.3">
      <c r="A111" s="3">
        <f t="shared" si="1"/>
        <v>111</v>
      </c>
      <c r="B111" s="10" t="s">
        <v>107</v>
      </c>
      <c r="C111" s="9">
        <v>136.57</v>
      </c>
      <c r="D111" s="9">
        <v>196.76</v>
      </c>
      <c r="E111" s="22"/>
      <c r="F111" s="9">
        <v>209.95</v>
      </c>
      <c r="G111" s="9"/>
      <c r="I111"/>
      <c r="J111"/>
      <c r="K111"/>
      <c r="L111"/>
    </row>
    <row r="112" spans="1:12" x14ac:dyDescent="0.3">
      <c r="A112" s="3">
        <f t="shared" si="1"/>
        <v>112</v>
      </c>
      <c r="B112" s="10" t="s">
        <v>107</v>
      </c>
      <c r="C112" s="9">
        <v>165.95000000000002</v>
      </c>
      <c r="D112" s="9">
        <v>166.31</v>
      </c>
      <c r="E112" s="22"/>
      <c r="F112" s="9">
        <v>212.06200000000001</v>
      </c>
      <c r="G112" s="9"/>
      <c r="I112"/>
      <c r="J112"/>
      <c r="K112"/>
      <c r="L112"/>
    </row>
    <row r="113" spans="1:12" x14ac:dyDescent="0.3">
      <c r="A113" s="3">
        <f t="shared" si="1"/>
        <v>113</v>
      </c>
      <c r="B113" s="10" t="s">
        <v>108</v>
      </c>
      <c r="C113" s="9">
        <v>137.26</v>
      </c>
      <c r="D113" s="9">
        <v>209.54</v>
      </c>
      <c r="E113" s="22"/>
      <c r="F113" s="9">
        <v>207.39599999999999</v>
      </c>
      <c r="G113" s="9"/>
      <c r="I113"/>
      <c r="J113"/>
      <c r="K113"/>
      <c r="L113"/>
    </row>
    <row r="114" spans="1:12" x14ac:dyDescent="0.3">
      <c r="A114" s="3">
        <f t="shared" si="1"/>
        <v>114</v>
      </c>
      <c r="B114" s="10" t="s">
        <v>109</v>
      </c>
      <c r="C114" s="9">
        <v>177.31</v>
      </c>
      <c r="D114" s="9">
        <v>227.13000000000002</v>
      </c>
      <c r="E114" s="22"/>
      <c r="F114" s="9">
        <v>220.726</v>
      </c>
      <c r="G114" s="9"/>
      <c r="I114"/>
      <c r="J114"/>
      <c r="K114"/>
      <c r="L114"/>
    </row>
    <row r="115" spans="1:12" x14ac:dyDescent="0.3">
      <c r="A115" s="3">
        <f t="shared" si="1"/>
        <v>115</v>
      </c>
      <c r="B115" s="10" t="s">
        <v>122</v>
      </c>
      <c r="C115" s="9">
        <v>184.22000000000003</v>
      </c>
      <c r="D115" s="9">
        <v>237.67000000000002</v>
      </c>
      <c r="E115" s="22"/>
      <c r="F115" s="15">
        <v>286.12700000000001</v>
      </c>
      <c r="G115" s="9">
        <f>AVERAGE(F110:F115)</f>
        <v>221.55049999999997</v>
      </c>
      <c r="I115"/>
      <c r="J115"/>
      <c r="K115"/>
      <c r="L115"/>
    </row>
    <row r="116" spans="1:12" x14ac:dyDescent="0.3">
      <c r="A116" s="3">
        <f t="shared" si="1"/>
        <v>116</v>
      </c>
      <c r="B116" s="10" t="s">
        <v>123</v>
      </c>
      <c r="C116" s="9">
        <v>151.13999999999999</v>
      </c>
      <c r="D116" s="9">
        <v>206.74</v>
      </c>
      <c r="E116" s="22"/>
      <c r="F116" s="9"/>
      <c r="G116" s="9"/>
      <c r="I116"/>
      <c r="J116"/>
      <c r="K116"/>
      <c r="L116"/>
    </row>
    <row r="117" spans="1:12" x14ac:dyDescent="0.3">
      <c r="A117" s="3">
        <f t="shared" si="1"/>
        <v>117</v>
      </c>
      <c r="B117" s="10" t="s">
        <v>123</v>
      </c>
      <c r="C117" s="9">
        <v>168.48000000000002</v>
      </c>
      <c r="D117" s="9">
        <v>235.39</v>
      </c>
      <c r="E117" s="22"/>
      <c r="F117" s="9"/>
      <c r="G117" s="9"/>
      <c r="I117"/>
      <c r="J117"/>
      <c r="K117"/>
      <c r="L117"/>
    </row>
    <row r="118" spans="1:12" x14ac:dyDescent="0.3">
      <c r="A118" s="3">
        <f t="shared" si="1"/>
        <v>118</v>
      </c>
      <c r="B118" s="10" t="s">
        <v>110</v>
      </c>
      <c r="C118" s="9">
        <v>161.74</v>
      </c>
      <c r="D118" s="9">
        <v>179.65</v>
      </c>
      <c r="E118" s="22" t="s">
        <v>11</v>
      </c>
      <c r="F118" s="9">
        <v>230.63900000000001</v>
      </c>
      <c r="G118" s="9"/>
      <c r="I118"/>
      <c r="J118"/>
      <c r="K118"/>
      <c r="L118"/>
    </row>
    <row r="119" spans="1:12" x14ac:dyDescent="0.3">
      <c r="A119" s="3">
        <f t="shared" si="1"/>
        <v>119</v>
      </c>
      <c r="B119" s="10" t="s">
        <v>111</v>
      </c>
      <c r="C119" s="9">
        <v>80.89</v>
      </c>
      <c r="D119" s="9">
        <v>146.75</v>
      </c>
      <c r="E119" s="22"/>
      <c r="F119" s="9">
        <v>128.82</v>
      </c>
      <c r="G119" s="9"/>
      <c r="I119"/>
      <c r="J119"/>
      <c r="K119"/>
      <c r="L119"/>
    </row>
    <row r="120" spans="1:12" x14ac:dyDescent="0.3">
      <c r="A120" s="3">
        <f t="shared" si="1"/>
        <v>120</v>
      </c>
      <c r="B120" s="10" t="s">
        <v>112</v>
      </c>
      <c r="C120" s="9">
        <v>119.209</v>
      </c>
      <c r="D120" s="9">
        <v>149.80000000000001</v>
      </c>
      <c r="E120" s="22"/>
      <c r="F120" s="9">
        <v>142.99700000000001</v>
      </c>
      <c r="G120" s="9"/>
      <c r="I120"/>
      <c r="J120"/>
      <c r="K120"/>
      <c r="L120"/>
    </row>
    <row r="121" spans="1:12" x14ac:dyDescent="0.3">
      <c r="A121" s="3">
        <f t="shared" si="1"/>
        <v>121</v>
      </c>
      <c r="B121" s="10" t="s">
        <v>113</v>
      </c>
      <c r="C121" s="9">
        <v>152.67099999999999</v>
      </c>
      <c r="D121" s="9">
        <v>184.041</v>
      </c>
      <c r="E121" s="22"/>
      <c r="F121" s="9">
        <v>174.429</v>
      </c>
      <c r="G121" s="9"/>
      <c r="I121"/>
      <c r="J121"/>
      <c r="K121"/>
      <c r="L121"/>
    </row>
    <row r="122" spans="1:12" x14ac:dyDescent="0.3">
      <c r="A122" s="3">
        <f t="shared" si="1"/>
        <v>122</v>
      </c>
      <c r="B122" s="10" t="s">
        <v>124</v>
      </c>
      <c r="C122" s="9">
        <v>180.905</v>
      </c>
      <c r="D122" s="9">
        <v>196.22</v>
      </c>
      <c r="E122" s="22"/>
      <c r="F122" s="15">
        <v>194.28200000000001</v>
      </c>
      <c r="G122" s="9">
        <f>AVERAGE(F118:F122)</f>
        <v>174.23340000000002</v>
      </c>
      <c r="I122"/>
      <c r="J122"/>
      <c r="K122"/>
      <c r="L122"/>
    </row>
    <row r="123" spans="1:12" x14ac:dyDescent="0.3">
      <c r="A123" s="3">
        <f t="shared" si="1"/>
        <v>123</v>
      </c>
      <c r="B123" s="10" t="s">
        <v>125</v>
      </c>
      <c r="C123" s="9">
        <v>142.65600000000001</v>
      </c>
      <c r="D123" s="9">
        <v>186.51999999999998</v>
      </c>
      <c r="E123" s="22"/>
      <c r="F123" s="9"/>
      <c r="G123" s="9"/>
      <c r="I123"/>
      <c r="J123"/>
      <c r="K123"/>
      <c r="L123"/>
    </row>
    <row r="124" spans="1:12" x14ac:dyDescent="0.3">
      <c r="A124" s="3" t="s">
        <v>114</v>
      </c>
      <c r="B124" s="13" t="s">
        <v>115</v>
      </c>
      <c r="C124" s="4" t="s">
        <v>13</v>
      </c>
      <c r="D124" s="4" t="s">
        <v>15</v>
      </c>
      <c r="E124" s="23" t="s">
        <v>127</v>
      </c>
      <c r="F124" s="4" t="s">
        <v>0</v>
      </c>
      <c r="G124" s="20" t="s">
        <v>12</v>
      </c>
      <c r="H124" s="2"/>
      <c r="K124"/>
      <c r="L124"/>
    </row>
    <row r="125" spans="1:12" s="1" customFormat="1" x14ac:dyDescent="0.3">
      <c r="A125" s="7"/>
      <c r="C125" s="7"/>
      <c r="D125" s="2"/>
      <c r="E125" s="24" t="s">
        <v>12</v>
      </c>
      <c r="F125" s="7"/>
      <c r="G125" s="21" t="s">
        <v>130</v>
      </c>
      <c r="H125" s="8"/>
      <c r="I125" s="8"/>
    </row>
    <row r="126" spans="1:12" x14ac:dyDescent="0.3">
      <c r="B126" s="26" t="s">
        <v>14</v>
      </c>
      <c r="C126" s="2">
        <f>AVERAGE(C1:C123)</f>
        <v>164.92043902439028</v>
      </c>
      <c r="D126" s="27">
        <f>AVERAGE(D1:D123)</f>
        <v>192.84891869918707</v>
      </c>
    </row>
    <row r="127" spans="1:12" x14ac:dyDescent="0.3">
      <c r="B127" s="25"/>
      <c r="C127" s="2"/>
      <c r="D127" s="2"/>
      <c r="E127" s="28" t="s">
        <v>133</v>
      </c>
    </row>
    <row r="128" spans="1:12" s="14" customFormat="1" ht="15.6" x14ac:dyDescent="0.3">
      <c r="A128" s="5" t="s">
        <v>128</v>
      </c>
      <c r="B128" s="18"/>
      <c r="G128" s="3"/>
      <c r="I128" s="17"/>
      <c r="J128" s="17"/>
      <c r="K128" s="17"/>
      <c r="L128" s="17"/>
    </row>
    <row r="129" spans="1:7" ht="15.6" x14ac:dyDescent="0.3">
      <c r="A129" s="5" t="s">
        <v>16</v>
      </c>
      <c r="B129" s="11"/>
      <c r="C129" s="6"/>
      <c r="D129" s="6"/>
      <c r="E129" s="6"/>
      <c r="F129" s="6"/>
      <c r="G129" s="19"/>
    </row>
    <row r="130" spans="1:7" x14ac:dyDescent="0.3">
      <c r="A130" s="10" t="s">
        <v>129</v>
      </c>
    </row>
    <row r="131" spans="1:7" x14ac:dyDescent="0.3">
      <c r="A131" s="10" t="s">
        <v>134</v>
      </c>
    </row>
    <row r="132" spans="1:7" x14ac:dyDescent="0.3">
      <c r="A132" s="10" t="s">
        <v>135</v>
      </c>
    </row>
    <row r="133" spans="1:7" x14ac:dyDescent="0.3">
      <c r="A133" s="10" t="s">
        <v>136</v>
      </c>
    </row>
    <row r="134" spans="1:7" x14ac:dyDescent="0.3">
      <c r="A134" s="10" t="s">
        <v>137</v>
      </c>
    </row>
    <row r="135" spans="1:7" x14ac:dyDescent="0.3">
      <c r="A135" s="10"/>
    </row>
    <row r="136" spans="1:7" x14ac:dyDescent="0.3">
      <c r="A136" s="10" t="s">
        <v>132</v>
      </c>
    </row>
    <row r="137" spans="1:7" x14ac:dyDescent="0.3">
      <c r="A137" t="s">
        <v>131</v>
      </c>
    </row>
    <row r="176" spans="2:2" x14ac:dyDescent="0.3">
      <c r="B176" s="12"/>
    </row>
    <row r="177" spans="2:2" x14ac:dyDescent="0.3">
      <c r="B177" s="12"/>
    </row>
    <row r="178" spans="2:2" x14ac:dyDescent="0.3">
      <c r="B178" s="12"/>
    </row>
    <row r="179" spans="2:2" x14ac:dyDescent="0.3">
      <c r="B179" s="12"/>
    </row>
    <row r="180" spans="2:2" x14ac:dyDescent="0.3">
      <c r="B180" s="12"/>
    </row>
    <row r="181" spans="2:2" x14ac:dyDescent="0.3">
      <c r="B181" s="12"/>
    </row>
  </sheetData>
  <hyperlinks>
    <hyperlink ref="E127" r:id="rId1" xr:uid="{10637602-9CAB-47CE-8A46-9F308B1064E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Williams</dc:creator>
  <cp:lastModifiedBy>A Reader</cp:lastModifiedBy>
  <dcterms:created xsi:type="dcterms:W3CDTF">2018-10-25T10:18:44Z</dcterms:created>
  <dcterms:modified xsi:type="dcterms:W3CDTF">2025-05-28T08:23:06Z</dcterms:modified>
</cp:coreProperties>
</file>