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9EF23236-92F1-4350-9BE0-66C9C20C6491}" xr6:coauthVersionLast="45" xr6:coauthVersionMax="45" xr10:uidLastSave="{00000000-0000-0000-0000-000000000000}"/>
  <bookViews>
    <workbookView xWindow="22932" yWindow="-108" windowWidth="23256" windowHeight="12576" tabRatio="124" xr2:uid="{E6E93D85-F3CE-4FE2-86BB-3EB348ED63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20" i="1"/>
  <c r="M21" i="1"/>
  <c r="M22" i="1"/>
  <c r="L3" i="1"/>
  <c r="M7" i="1" s="1"/>
  <c r="L8" i="1"/>
  <c r="M8" i="1" s="1"/>
  <c r="L9" i="1"/>
  <c r="M9" i="1" s="1"/>
  <c r="L10" i="1"/>
  <c r="L11" i="1"/>
  <c r="L12" i="1"/>
  <c r="L13" i="1"/>
  <c r="L14" i="1"/>
  <c r="L15" i="1"/>
  <c r="M15" i="1" s="1"/>
  <c r="L16" i="1"/>
  <c r="M16" i="1" s="1"/>
  <c r="L17" i="1"/>
  <c r="M17" i="1" s="1"/>
  <c r="L18" i="1"/>
  <c r="L19" i="1"/>
  <c r="L20" i="1"/>
  <c r="L21" i="1"/>
  <c r="L22" i="1"/>
  <c r="L24" i="1"/>
  <c r="M24" i="1" s="1"/>
  <c r="L25" i="1"/>
  <c r="M25" i="1" s="1"/>
  <c r="L26" i="1"/>
  <c r="M26" i="1" s="1"/>
  <c r="L7" i="1"/>
  <c r="M19" i="1" l="1"/>
  <c r="M11" i="1"/>
  <c r="M10" i="1"/>
  <c r="L27" i="1"/>
  <c r="M27" i="1" s="1"/>
  <c r="M18" i="1"/>
</calcChain>
</file>

<file path=xl/sharedStrings.xml><?xml version="1.0" encoding="utf-8"?>
<sst xmlns="http://schemas.openxmlformats.org/spreadsheetml/2006/main" count="78" uniqueCount="56">
  <si>
    <t>ii</t>
  </si>
  <si>
    <t>iii</t>
  </si>
  <si>
    <t>2008 Aut</t>
  </si>
  <si>
    <t>2009 Spr</t>
  </si>
  <si>
    <t>2009 Aut</t>
  </si>
  <si>
    <t>2010 Spr</t>
  </si>
  <si>
    <t>2010 Aut</t>
  </si>
  <si>
    <t>2011 Spr</t>
  </si>
  <si>
    <t>2011 Aut</t>
  </si>
  <si>
    <t>2012 Spr</t>
  </si>
  <si>
    <t>2012 Aut</t>
  </si>
  <si>
    <t>2013 Spr</t>
  </si>
  <si>
    <t>2013 Aut</t>
  </si>
  <si>
    <t>2014 Spr</t>
  </si>
  <si>
    <t>2014 Aut</t>
  </si>
  <si>
    <t>2015 Spr</t>
  </si>
  <si>
    <t>2015 Aut</t>
  </si>
  <si>
    <t>2016 Spr</t>
  </si>
  <si>
    <t>2016 Aut</t>
  </si>
  <si>
    <t>2017 Spr</t>
  </si>
  <si>
    <t>2017 Aut</t>
  </si>
  <si>
    <t>2018 Spr</t>
  </si>
  <si>
    <t>iv</t>
  </si>
  <si>
    <t>iii:iv</t>
  </si>
  <si>
    <t>v-b</t>
  </si>
  <si>
    <t>vi</t>
  </si>
  <si>
    <t>vii</t>
  </si>
  <si>
    <t>viii-a</t>
  </si>
  <si>
    <t>x</t>
  </si>
  <si>
    <t>length</t>
  </si>
  <si>
    <t xml:space="preserve">zone </t>
  </si>
  <si>
    <t>Prs</t>
  </si>
  <si>
    <t>10-17</t>
  </si>
  <si>
    <t>18-22</t>
  </si>
  <si>
    <t>23-37</t>
  </si>
  <si>
    <t>41, 45-47</t>
  </si>
  <si>
    <t>48-55</t>
  </si>
  <si>
    <t>57-89</t>
  </si>
  <si>
    <t>78-89</t>
  </si>
  <si>
    <t>94-104</t>
  </si>
  <si>
    <t>105-115</t>
  </si>
  <si>
    <t>118-122</t>
  </si>
  <si>
    <t>Season</t>
  </si>
  <si>
    <t>i</t>
  </si>
  <si>
    <t>(metres)</t>
  </si>
  <si>
    <t>high beach present within zone (metres)</t>
  </si>
  <si>
    <t>East Yorkshire coastal erosion</t>
  </si>
  <si>
    <t>Sediment Zones</t>
  </si>
  <si>
    <t>Prepared by Brian Williams, November 2019</t>
  </si>
  <si>
    <t>high beach = minimum +2.5 metres OD at or near foot of cliff</t>
  </si>
  <si>
    <t>No Survey</t>
  </si>
  <si>
    <t>high beach present within zone (%)</t>
  </si>
  <si>
    <t>total</t>
  </si>
  <si>
    <t>average:</t>
  </si>
  <si>
    <t>%</t>
  </si>
  <si>
    <t>Presented serially without overlap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</si>
</sst>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49" fontId="1" fillId="0" borderId="0" xfId="0" quotePrefix="1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0" fillId="0" borderId="0" xfId="0" applyNumberFormat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4" fillId="0" borderId="0" xfId="0" applyFont="1"/>
    <xf numFmtId="0" fontId="0" fillId="0" borderId="0" xfId="0" applyFont="1"/>
    <xf numFmtId="49" fontId="5" fillId="0" borderId="0" xfId="0" quotePrefix="1" applyNumberFormat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DBDD-25CE-41DA-AE26-FD05C2FB5C3D}">
  <dimension ref="A1:M56"/>
  <sheetViews>
    <sheetView tabSelected="1" topLeftCell="A34" workbookViewId="0">
      <selection activeCell="A55" sqref="A55"/>
    </sheetView>
  </sheetViews>
  <sheetFormatPr defaultRowHeight="14.4" x14ac:dyDescent="0.3"/>
  <sheetData>
    <row r="1" spans="1:13" s="1" customFormat="1" x14ac:dyDescent="0.3">
      <c r="A1" s="2" t="s">
        <v>30</v>
      </c>
      <c r="B1" s="1" t="s">
        <v>43</v>
      </c>
      <c r="C1" s="1" t="s">
        <v>0</v>
      </c>
      <c r="D1" s="1" t="s">
        <v>1</v>
      </c>
      <c r="E1" s="2" t="s">
        <v>23</v>
      </c>
      <c r="F1" s="1" t="s">
        <v>22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52</v>
      </c>
    </row>
    <row r="2" spans="1:13" s="1" customFormat="1" x14ac:dyDescent="0.3">
      <c r="A2" s="4" t="s">
        <v>31</v>
      </c>
      <c r="B2" s="5" t="s">
        <v>32</v>
      </c>
      <c r="C2" s="5" t="s">
        <v>33</v>
      </c>
      <c r="D2" s="5" t="s">
        <v>34</v>
      </c>
      <c r="E2" s="6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</row>
    <row r="3" spans="1:13" s="1" customFormat="1" x14ac:dyDescent="0.3">
      <c r="A3" s="2" t="s">
        <v>29</v>
      </c>
      <c r="B3" s="7">
        <v>4012</v>
      </c>
      <c r="C3" s="7">
        <v>2538</v>
      </c>
      <c r="D3" s="7">
        <v>7537</v>
      </c>
      <c r="E3" s="8">
        <v>1718</v>
      </c>
      <c r="F3" s="7">
        <v>4025</v>
      </c>
      <c r="G3" s="7">
        <v>16561</v>
      </c>
      <c r="H3" s="7">
        <v>6037</v>
      </c>
      <c r="I3" s="7">
        <v>5345</v>
      </c>
      <c r="J3" s="7">
        <v>5537</v>
      </c>
      <c r="K3" s="7">
        <v>2525</v>
      </c>
      <c r="L3" s="20">
        <f>SUM(B3:K3)</f>
        <v>55835</v>
      </c>
    </row>
    <row r="4" spans="1:13" s="1" customFormat="1" x14ac:dyDescent="0.3">
      <c r="A4" s="2" t="s">
        <v>44</v>
      </c>
      <c r="B4" s="7"/>
      <c r="C4" s="7"/>
      <c r="D4" s="7"/>
      <c r="E4" s="8"/>
      <c r="F4" s="7"/>
      <c r="G4" s="7"/>
      <c r="H4" s="7"/>
      <c r="I4" s="7"/>
      <c r="J4" s="7"/>
      <c r="K4" s="7"/>
    </row>
    <row r="5" spans="1:13" s="1" customFormat="1" x14ac:dyDescent="0.3">
      <c r="A5" s="2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3" s="1" customFormat="1" x14ac:dyDescent="0.3">
      <c r="A6" s="2" t="s">
        <v>42</v>
      </c>
      <c r="B6" s="10" t="s">
        <v>45</v>
      </c>
      <c r="E6" s="2"/>
      <c r="M6" s="1" t="s">
        <v>54</v>
      </c>
    </row>
    <row r="7" spans="1:13" x14ac:dyDescent="0.3">
      <c r="A7" s="3" t="s">
        <v>2</v>
      </c>
      <c r="B7">
        <v>3256</v>
      </c>
      <c r="C7">
        <v>1897</v>
      </c>
      <c r="D7">
        <v>3512</v>
      </c>
      <c r="E7">
        <v>346</v>
      </c>
      <c r="F7">
        <v>1218</v>
      </c>
      <c r="G7">
        <v>7435</v>
      </c>
      <c r="H7">
        <v>3833</v>
      </c>
      <c r="I7">
        <v>3269</v>
      </c>
      <c r="J7">
        <v>4217</v>
      </c>
      <c r="K7">
        <v>1769</v>
      </c>
      <c r="L7">
        <f>SUM(B7:K7)</f>
        <v>30752</v>
      </c>
      <c r="M7" s="9">
        <f>(L7/L$3)*100</f>
        <v>55.076564878660342</v>
      </c>
    </row>
    <row r="8" spans="1:13" x14ac:dyDescent="0.3">
      <c r="A8" s="3" t="s">
        <v>3</v>
      </c>
      <c r="B8">
        <v>3012</v>
      </c>
      <c r="C8">
        <v>1384</v>
      </c>
      <c r="D8">
        <v>2025</v>
      </c>
      <c r="E8">
        <v>346</v>
      </c>
      <c r="F8">
        <v>1166</v>
      </c>
      <c r="G8">
        <v>6114</v>
      </c>
      <c r="H8">
        <v>2807</v>
      </c>
      <c r="I8">
        <v>2910</v>
      </c>
      <c r="J8">
        <v>4832</v>
      </c>
      <c r="K8">
        <v>1320</v>
      </c>
      <c r="L8">
        <f>SUM(B8:K8)</f>
        <v>25916</v>
      </c>
      <c r="M8" s="9">
        <f t="shared" ref="M8:M27" si="0">(L8/L$3)*100</f>
        <v>46.415330885645204</v>
      </c>
    </row>
    <row r="9" spans="1:13" x14ac:dyDescent="0.3">
      <c r="A9" s="3" t="s">
        <v>4</v>
      </c>
      <c r="B9">
        <v>3717</v>
      </c>
      <c r="C9">
        <v>1384</v>
      </c>
      <c r="D9">
        <v>3845</v>
      </c>
      <c r="E9">
        <v>282</v>
      </c>
      <c r="F9">
        <v>1038</v>
      </c>
      <c r="G9">
        <v>7742</v>
      </c>
      <c r="H9">
        <v>3384</v>
      </c>
      <c r="I9">
        <v>3038</v>
      </c>
      <c r="J9">
        <v>5191</v>
      </c>
      <c r="K9">
        <v>1538</v>
      </c>
      <c r="L9">
        <f>SUM(B9:K9)</f>
        <v>31159</v>
      </c>
      <c r="M9" s="9">
        <f t="shared" si="0"/>
        <v>55.805498343333035</v>
      </c>
    </row>
    <row r="10" spans="1:13" x14ac:dyDescent="0.3">
      <c r="A10" s="3" t="s">
        <v>5</v>
      </c>
      <c r="B10">
        <v>3551</v>
      </c>
      <c r="C10">
        <v>1589</v>
      </c>
      <c r="D10">
        <v>4486</v>
      </c>
      <c r="E10">
        <v>282</v>
      </c>
      <c r="F10">
        <v>1846</v>
      </c>
      <c r="G10">
        <v>8768</v>
      </c>
      <c r="H10">
        <v>4563</v>
      </c>
      <c r="I10">
        <v>2461</v>
      </c>
      <c r="J10">
        <v>4486</v>
      </c>
      <c r="K10">
        <v>1628</v>
      </c>
      <c r="L10">
        <f>SUM(B10:K10)</f>
        <v>33660</v>
      </c>
      <c r="M10" s="9">
        <f t="shared" si="0"/>
        <v>60.284767618877041</v>
      </c>
    </row>
    <row r="11" spans="1:13" x14ac:dyDescent="0.3">
      <c r="A11" s="3" t="s">
        <v>6</v>
      </c>
      <c r="B11">
        <v>3089</v>
      </c>
      <c r="C11">
        <v>1628</v>
      </c>
      <c r="D11">
        <v>3769</v>
      </c>
      <c r="E11">
        <v>282</v>
      </c>
      <c r="F11">
        <v>1525</v>
      </c>
      <c r="G11">
        <v>7140</v>
      </c>
      <c r="H11">
        <v>3628</v>
      </c>
      <c r="I11">
        <v>3320</v>
      </c>
      <c r="J11">
        <v>4704</v>
      </c>
      <c r="K11">
        <v>1795</v>
      </c>
      <c r="L11">
        <f>SUM(B11:K11)</f>
        <v>30880</v>
      </c>
      <c r="M11" s="9">
        <f t="shared" si="0"/>
        <v>55.30581176681293</v>
      </c>
    </row>
    <row r="12" spans="1:13" x14ac:dyDescent="0.3">
      <c r="A12" s="3" t="s">
        <v>7</v>
      </c>
      <c r="B12">
        <v>3166</v>
      </c>
      <c r="C12">
        <v>2218</v>
      </c>
      <c r="D12">
        <v>3884</v>
      </c>
      <c r="E12">
        <v>282</v>
      </c>
      <c r="F12">
        <v>1090</v>
      </c>
      <c r="G12">
        <v>9383</v>
      </c>
      <c r="H12">
        <v>4268</v>
      </c>
      <c r="I12">
        <v>2769</v>
      </c>
      <c r="J12">
        <v>4807</v>
      </c>
      <c r="K12">
        <v>2333</v>
      </c>
      <c r="L12">
        <f>SUM(B12:K12)</f>
        <v>34200</v>
      </c>
      <c r="M12" s="9">
        <f t="shared" si="0"/>
        <v>61.251902928270795</v>
      </c>
    </row>
    <row r="13" spans="1:13" x14ac:dyDescent="0.3">
      <c r="A13" s="3" t="s">
        <v>8</v>
      </c>
      <c r="B13">
        <v>3153</v>
      </c>
      <c r="C13">
        <v>2525</v>
      </c>
      <c r="D13">
        <v>4192</v>
      </c>
      <c r="E13">
        <v>282</v>
      </c>
      <c r="F13">
        <v>1320</v>
      </c>
      <c r="G13">
        <v>8806</v>
      </c>
      <c r="H13">
        <v>3974</v>
      </c>
      <c r="I13">
        <v>2435</v>
      </c>
      <c r="J13">
        <v>4909</v>
      </c>
      <c r="K13">
        <v>2525</v>
      </c>
      <c r="L13">
        <f>SUM(B13:K13)</f>
        <v>34121</v>
      </c>
      <c r="M13" s="9">
        <f t="shared" si="0"/>
        <v>61.110414614489116</v>
      </c>
    </row>
    <row r="14" spans="1:13" x14ac:dyDescent="0.3">
      <c r="A14" s="3" t="s">
        <v>9</v>
      </c>
      <c r="B14">
        <v>3166</v>
      </c>
      <c r="C14">
        <v>1730</v>
      </c>
      <c r="D14">
        <v>3820</v>
      </c>
      <c r="E14">
        <v>282</v>
      </c>
      <c r="F14">
        <v>705</v>
      </c>
      <c r="G14">
        <v>6704</v>
      </c>
      <c r="H14">
        <v>3281</v>
      </c>
      <c r="I14">
        <v>2077</v>
      </c>
      <c r="J14">
        <v>3910</v>
      </c>
      <c r="K14">
        <v>2525</v>
      </c>
      <c r="L14">
        <f>SUM(B14:K14)</f>
        <v>28200</v>
      </c>
      <c r="M14" s="9">
        <f t="shared" si="0"/>
        <v>50.505955046118025</v>
      </c>
    </row>
    <row r="15" spans="1:13" x14ac:dyDescent="0.3">
      <c r="A15" s="3" t="s">
        <v>10</v>
      </c>
      <c r="B15">
        <v>3628</v>
      </c>
      <c r="C15">
        <v>1910</v>
      </c>
      <c r="D15">
        <v>4294</v>
      </c>
      <c r="E15">
        <v>526</v>
      </c>
      <c r="F15">
        <v>436</v>
      </c>
      <c r="G15">
        <v>8627</v>
      </c>
      <c r="H15">
        <v>4192</v>
      </c>
      <c r="I15">
        <v>1654</v>
      </c>
      <c r="J15">
        <v>4051</v>
      </c>
      <c r="K15">
        <v>2166</v>
      </c>
      <c r="L15">
        <f>SUM(B15:K15)</f>
        <v>31484</v>
      </c>
      <c r="M15" s="9">
        <f t="shared" si="0"/>
        <v>56.387570520282978</v>
      </c>
    </row>
    <row r="16" spans="1:13" x14ac:dyDescent="0.3">
      <c r="A16" s="3" t="s">
        <v>11</v>
      </c>
      <c r="B16">
        <v>3051</v>
      </c>
      <c r="C16">
        <v>2230</v>
      </c>
      <c r="D16">
        <v>4525</v>
      </c>
      <c r="E16">
        <v>769</v>
      </c>
      <c r="F16">
        <v>1166</v>
      </c>
      <c r="G16">
        <v>8832</v>
      </c>
      <c r="H16">
        <v>3999</v>
      </c>
      <c r="I16">
        <v>2820</v>
      </c>
      <c r="J16">
        <v>4973</v>
      </c>
      <c r="K16">
        <v>2333</v>
      </c>
      <c r="L16">
        <f>SUM(B16:K16)</f>
        <v>34698</v>
      </c>
      <c r="M16" s="9">
        <f t="shared" si="0"/>
        <v>62.14381660248948</v>
      </c>
    </row>
    <row r="17" spans="1:13" x14ac:dyDescent="0.3">
      <c r="A17" s="3" t="s">
        <v>12</v>
      </c>
      <c r="B17">
        <v>3487</v>
      </c>
      <c r="C17">
        <v>2128</v>
      </c>
      <c r="D17">
        <v>3064</v>
      </c>
      <c r="E17">
        <v>756</v>
      </c>
      <c r="F17">
        <v>577</v>
      </c>
      <c r="G17">
        <v>5794</v>
      </c>
      <c r="H17">
        <v>3602</v>
      </c>
      <c r="I17">
        <v>2448</v>
      </c>
      <c r="J17">
        <v>3410</v>
      </c>
      <c r="K17">
        <v>1718</v>
      </c>
      <c r="L17">
        <f>SUM(B17:K17)</f>
        <v>26984</v>
      </c>
      <c r="M17" s="9">
        <f t="shared" si="0"/>
        <v>48.328109608668399</v>
      </c>
    </row>
    <row r="18" spans="1:13" x14ac:dyDescent="0.3">
      <c r="A18" s="3" t="s">
        <v>13</v>
      </c>
      <c r="B18">
        <v>3525</v>
      </c>
      <c r="C18">
        <v>1551</v>
      </c>
      <c r="D18">
        <v>4153</v>
      </c>
      <c r="E18">
        <v>590</v>
      </c>
      <c r="F18">
        <v>1500</v>
      </c>
      <c r="G18">
        <v>7563</v>
      </c>
      <c r="H18">
        <v>2666</v>
      </c>
      <c r="I18">
        <v>2089</v>
      </c>
      <c r="J18">
        <v>4615</v>
      </c>
      <c r="K18">
        <v>2384</v>
      </c>
      <c r="L18">
        <f>SUM(B18:K18)</f>
        <v>30636</v>
      </c>
      <c r="M18" s="9">
        <f t="shared" si="0"/>
        <v>54.868809886272054</v>
      </c>
    </row>
    <row r="19" spans="1:13" x14ac:dyDescent="0.3">
      <c r="A19" s="3" t="s">
        <v>14</v>
      </c>
      <c r="B19">
        <v>3807</v>
      </c>
      <c r="C19">
        <v>1884</v>
      </c>
      <c r="D19">
        <v>2730</v>
      </c>
      <c r="E19">
        <v>282</v>
      </c>
      <c r="F19">
        <v>449</v>
      </c>
      <c r="G19">
        <v>8127</v>
      </c>
      <c r="H19">
        <v>3910</v>
      </c>
      <c r="I19">
        <v>2397</v>
      </c>
      <c r="J19">
        <v>4409</v>
      </c>
      <c r="K19">
        <v>2525</v>
      </c>
      <c r="L19">
        <f>SUM(B19:K19)</f>
        <v>30520</v>
      </c>
      <c r="M19" s="9">
        <f t="shared" si="0"/>
        <v>54.661054893883765</v>
      </c>
    </row>
    <row r="20" spans="1:13" x14ac:dyDescent="0.3">
      <c r="A20" s="3" t="s">
        <v>15</v>
      </c>
      <c r="B20">
        <v>3012</v>
      </c>
      <c r="C20">
        <v>1641</v>
      </c>
      <c r="D20">
        <v>2064</v>
      </c>
      <c r="E20">
        <v>461</v>
      </c>
      <c r="F20">
        <v>449</v>
      </c>
      <c r="G20">
        <v>5832</v>
      </c>
      <c r="H20">
        <v>2359</v>
      </c>
      <c r="I20">
        <v>3012</v>
      </c>
      <c r="J20">
        <v>4448</v>
      </c>
      <c r="K20">
        <v>2525</v>
      </c>
      <c r="L20">
        <f>SUM(B20:K20)</f>
        <v>25803</v>
      </c>
      <c r="M20" s="9">
        <f t="shared" si="0"/>
        <v>46.212948867197994</v>
      </c>
    </row>
    <row r="21" spans="1:13" x14ac:dyDescent="0.3">
      <c r="A21" s="3" t="s">
        <v>16</v>
      </c>
      <c r="B21">
        <v>4012</v>
      </c>
      <c r="C21">
        <v>2397</v>
      </c>
      <c r="D21">
        <v>5422</v>
      </c>
      <c r="E21">
        <v>846</v>
      </c>
      <c r="F21">
        <v>1256</v>
      </c>
      <c r="G21">
        <v>8998</v>
      </c>
      <c r="H21">
        <v>3986</v>
      </c>
      <c r="I21">
        <v>2512</v>
      </c>
      <c r="J21">
        <v>4961</v>
      </c>
      <c r="K21">
        <v>2435</v>
      </c>
      <c r="L21">
        <f>SUM(B21:K21)</f>
        <v>36825</v>
      </c>
      <c r="M21" s="9">
        <f t="shared" si="0"/>
        <v>65.953255126712634</v>
      </c>
    </row>
    <row r="22" spans="1:13" x14ac:dyDescent="0.3">
      <c r="A22" s="3" t="s">
        <v>17</v>
      </c>
      <c r="B22">
        <v>3845</v>
      </c>
      <c r="C22">
        <v>2397</v>
      </c>
      <c r="D22">
        <v>6050</v>
      </c>
      <c r="E22">
        <v>641</v>
      </c>
      <c r="F22">
        <v>1051</v>
      </c>
      <c r="G22">
        <v>6883</v>
      </c>
      <c r="H22">
        <v>3243</v>
      </c>
      <c r="I22">
        <v>2141</v>
      </c>
      <c r="J22">
        <v>4115</v>
      </c>
      <c r="K22">
        <v>2269</v>
      </c>
      <c r="L22">
        <f>SUM(B22:K22)</f>
        <v>32635</v>
      </c>
      <c r="M22" s="9">
        <f t="shared" si="0"/>
        <v>58.449001522342613</v>
      </c>
    </row>
    <row r="23" spans="1:13" x14ac:dyDescent="0.3">
      <c r="A23" s="3" t="s">
        <v>18</v>
      </c>
      <c r="B23" t="s">
        <v>50</v>
      </c>
      <c r="M23" s="9"/>
    </row>
    <row r="24" spans="1:13" x14ac:dyDescent="0.3">
      <c r="A24" s="3" t="s">
        <v>19</v>
      </c>
      <c r="B24">
        <v>3833</v>
      </c>
      <c r="C24">
        <v>2282</v>
      </c>
      <c r="D24">
        <v>3845</v>
      </c>
      <c r="E24">
        <v>436</v>
      </c>
      <c r="F24">
        <v>551</v>
      </c>
      <c r="G24">
        <v>8934</v>
      </c>
      <c r="H24">
        <v>3986</v>
      </c>
      <c r="I24">
        <v>3410</v>
      </c>
      <c r="J24">
        <v>3269</v>
      </c>
      <c r="K24">
        <v>2038</v>
      </c>
      <c r="L24">
        <f>SUM(B24:K24)</f>
        <v>32584</v>
      </c>
      <c r="M24" s="9">
        <f t="shared" si="0"/>
        <v>58.357660965344316</v>
      </c>
    </row>
    <row r="25" spans="1:13" x14ac:dyDescent="0.3">
      <c r="A25" s="3" t="s">
        <v>20</v>
      </c>
      <c r="B25">
        <v>3435</v>
      </c>
      <c r="C25">
        <v>1910</v>
      </c>
      <c r="D25">
        <v>4576</v>
      </c>
      <c r="E25">
        <v>282</v>
      </c>
      <c r="F25">
        <v>654</v>
      </c>
      <c r="G25">
        <v>7665</v>
      </c>
      <c r="H25">
        <v>4230</v>
      </c>
      <c r="I25">
        <v>2756</v>
      </c>
      <c r="J25">
        <v>3307</v>
      </c>
      <c r="K25">
        <v>2384</v>
      </c>
      <c r="L25">
        <f>SUM(B25:K25)</f>
        <v>31199</v>
      </c>
      <c r="M25" s="9">
        <f t="shared" si="0"/>
        <v>55.877137995880723</v>
      </c>
    </row>
    <row r="26" spans="1:13" x14ac:dyDescent="0.3">
      <c r="A26" s="3" t="s">
        <v>21</v>
      </c>
      <c r="B26">
        <v>3871</v>
      </c>
      <c r="C26">
        <v>2025</v>
      </c>
      <c r="D26">
        <v>4589</v>
      </c>
      <c r="E26">
        <v>461</v>
      </c>
      <c r="F26">
        <v>1384</v>
      </c>
      <c r="G26">
        <v>7768</v>
      </c>
      <c r="H26">
        <v>2448</v>
      </c>
      <c r="I26">
        <v>3602</v>
      </c>
      <c r="J26">
        <v>3871</v>
      </c>
      <c r="K26">
        <v>2525</v>
      </c>
      <c r="L26">
        <f>SUM(B26:K26)</f>
        <v>32544</v>
      </c>
      <c r="M26" s="9">
        <f t="shared" si="0"/>
        <v>58.286021312796635</v>
      </c>
    </row>
    <row r="27" spans="1:13" x14ac:dyDescent="0.3">
      <c r="K27" s="1" t="s">
        <v>53</v>
      </c>
      <c r="L27" s="3">
        <f>AVERAGE(L7:L26)</f>
        <v>31305.263157894737</v>
      </c>
      <c r="M27" s="21">
        <f t="shared" si="0"/>
        <v>56.067454388635682</v>
      </c>
    </row>
    <row r="29" spans="1:13" x14ac:dyDescent="0.3">
      <c r="A29" s="2" t="s">
        <v>42</v>
      </c>
      <c r="B29" s="10" t="s">
        <v>51</v>
      </c>
    </row>
    <row r="30" spans="1:13" x14ac:dyDescent="0.3">
      <c r="A30" s="3" t="s">
        <v>2</v>
      </c>
      <c r="B30" s="9">
        <v>81.156530408773676</v>
      </c>
      <c r="C30" s="9">
        <v>74.743892828999208</v>
      </c>
      <c r="D30" s="9">
        <v>46.596789173411175</v>
      </c>
      <c r="E30" s="9">
        <v>20.139697322467988</v>
      </c>
      <c r="F30" s="9">
        <v>30.260869565217391</v>
      </c>
      <c r="G30" s="9">
        <v>44.894631966668683</v>
      </c>
      <c r="H30" s="9">
        <v>63.491800563193635</v>
      </c>
      <c r="I30" s="9">
        <v>61.159962581852199</v>
      </c>
      <c r="J30" s="9">
        <v>76.160375654686646</v>
      </c>
      <c r="K30" s="9">
        <v>70.059405940594061</v>
      </c>
    </row>
    <row r="31" spans="1:13" x14ac:dyDescent="0.3">
      <c r="A31" s="3" t="s">
        <v>3</v>
      </c>
      <c r="B31" s="9">
        <v>75.074775672981048</v>
      </c>
      <c r="C31" s="9">
        <v>54.531126871552402</v>
      </c>
      <c r="D31" s="9">
        <v>26.867453894122328</v>
      </c>
      <c r="E31" s="9">
        <v>20.139697322467988</v>
      </c>
      <c r="F31" s="9">
        <v>28.968944099378881</v>
      </c>
      <c r="G31" s="9">
        <v>36.918060503592777</v>
      </c>
      <c r="H31" s="9">
        <v>46.49660427364585</v>
      </c>
      <c r="I31" s="9">
        <v>54.443405051449957</v>
      </c>
      <c r="J31" s="9">
        <v>87.267473361025822</v>
      </c>
      <c r="K31" s="9">
        <v>52.277227722772281</v>
      </c>
    </row>
    <row r="32" spans="1:13" x14ac:dyDescent="0.3">
      <c r="A32" s="3" t="s">
        <v>4</v>
      </c>
      <c r="B32" s="9">
        <v>92.64705882352942</v>
      </c>
      <c r="C32" s="9">
        <v>54.531126871552402</v>
      </c>
      <c r="D32" s="9">
        <v>51.014992702666838</v>
      </c>
      <c r="E32" s="9">
        <v>16.414435389988359</v>
      </c>
      <c r="F32" s="9">
        <v>25.788819875776397</v>
      </c>
      <c r="G32" s="9">
        <v>46.748384759374431</v>
      </c>
      <c r="H32" s="9">
        <v>56.054331621666385</v>
      </c>
      <c r="I32" s="9">
        <v>56.838166510757716</v>
      </c>
      <c r="J32" s="9">
        <v>93.751128770092109</v>
      </c>
      <c r="K32" s="9">
        <v>60.910891089108908</v>
      </c>
    </row>
    <row r="33" spans="1:11" x14ac:dyDescent="0.3">
      <c r="A33" s="3" t="s">
        <v>5</v>
      </c>
      <c r="B33" s="9">
        <v>88.50947158524427</v>
      </c>
      <c r="C33" s="9">
        <v>62.608353033884946</v>
      </c>
      <c r="D33" s="9">
        <v>59.519702799522356</v>
      </c>
      <c r="E33" s="9">
        <v>16.414435389988359</v>
      </c>
      <c r="F33" s="9">
        <v>45.863354037267079</v>
      </c>
      <c r="G33" s="9">
        <v>52.943662822293334</v>
      </c>
      <c r="H33" s="9">
        <v>75.583899287725686</v>
      </c>
      <c r="I33" s="9">
        <v>46.043030869971936</v>
      </c>
      <c r="J33" s="9">
        <v>81.01860213111793</v>
      </c>
      <c r="K33" s="9">
        <v>64.475247524752476</v>
      </c>
    </row>
    <row r="34" spans="1:11" x14ac:dyDescent="0.3">
      <c r="A34" s="3" t="s">
        <v>6</v>
      </c>
      <c r="B34" s="9">
        <v>76.99401794616152</v>
      </c>
      <c r="C34" s="9">
        <v>64.144996059889678</v>
      </c>
      <c r="D34" s="9">
        <v>50.006633939233112</v>
      </c>
      <c r="E34" s="9">
        <v>16.414435389988359</v>
      </c>
      <c r="F34" s="9">
        <v>37.888198757763973</v>
      </c>
      <c r="G34" s="9">
        <v>43.113338566511686</v>
      </c>
      <c r="H34" s="9">
        <v>60.096074209044225</v>
      </c>
      <c r="I34" s="9">
        <v>62.114125350795135</v>
      </c>
      <c r="J34" s="9">
        <v>84.955752212389385</v>
      </c>
      <c r="K34" s="9">
        <v>71.089108910891085</v>
      </c>
    </row>
    <row r="35" spans="1:11" x14ac:dyDescent="0.3">
      <c r="A35" s="3" t="s">
        <v>7</v>
      </c>
      <c r="B35" s="9">
        <v>78.913260219341979</v>
      </c>
      <c r="C35" s="9">
        <v>87.391646966115061</v>
      </c>
      <c r="D35" s="9">
        <v>51.532439962849942</v>
      </c>
      <c r="E35" s="9">
        <v>16.414435389988359</v>
      </c>
      <c r="F35" s="9">
        <v>27.080745341614907</v>
      </c>
      <c r="G35" s="9">
        <v>56.657206690417247</v>
      </c>
      <c r="H35" s="9">
        <v>70.697366241510679</v>
      </c>
      <c r="I35" s="9">
        <v>51.805425631431248</v>
      </c>
      <c r="J35" s="9">
        <v>86.81596532418277</v>
      </c>
      <c r="K35" s="9">
        <v>92.396039603960403</v>
      </c>
    </row>
    <row r="36" spans="1:11" x14ac:dyDescent="0.3">
      <c r="A36" s="3" t="s">
        <v>8</v>
      </c>
      <c r="B36" s="9">
        <v>78.589232303090725</v>
      </c>
      <c r="C36" s="9">
        <v>99.48778565799843</v>
      </c>
      <c r="D36" s="9">
        <v>55.61894653044979</v>
      </c>
      <c r="E36" s="9">
        <v>16.414435389988359</v>
      </c>
      <c r="F36" s="9">
        <v>32.795031055900623</v>
      </c>
      <c r="G36" s="9">
        <v>53.173117565364414</v>
      </c>
      <c r="H36" s="9">
        <v>65.827397714096406</v>
      </c>
      <c r="I36" s="9">
        <v>45.556594948550043</v>
      </c>
      <c r="J36" s="9">
        <v>88.658118114502443</v>
      </c>
      <c r="K36" s="9">
        <v>100</v>
      </c>
    </row>
    <row r="37" spans="1:11" x14ac:dyDescent="0.3">
      <c r="A37" s="3" t="s">
        <v>9</v>
      </c>
      <c r="B37" s="9">
        <v>78.913260219341979</v>
      </c>
      <c r="C37" s="9">
        <v>68.163908589440496</v>
      </c>
      <c r="D37" s="9">
        <v>50.683295741011015</v>
      </c>
      <c r="E37" s="9">
        <v>16.414435389988359</v>
      </c>
      <c r="F37" s="9">
        <v>17.51552795031056</v>
      </c>
      <c r="G37" s="9">
        <v>40.480647303906771</v>
      </c>
      <c r="H37" s="9">
        <v>54.348186185191317</v>
      </c>
      <c r="I37" s="9">
        <v>38.858746492048645</v>
      </c>
      <c r="J37" s="9">
        <v>70.615856962253929</v>
      </c>
      <c r="K37" s="9">
        <v>100</v>
      </c>
    </row>
    <row r="38" spans="1:11" x14ac:dyDescent="0.3">
      <c r="A38" s="3" t="s">
        <v>10</v>
      </c>
      <c r="B38" s="9">
        <v>90.428713858424729</v>
      </c>
      <c r="C38" s="9">
        <v>75.256107171000792</v>
      </c>
      <c r="D38" s="9">
        <v>56.972270134005576</v>
      </c>
      <c r="E38" s="9">
        <v>30.616996507566942</v>
      </c>
      <c r="F38" s="9">
        <v>10.832298136645962</v>
      </c>
      <c r="G38" s="9">
        <v>52.092264959845423</v>
      </c>
      <c r="H38" s="9">
        <v>69.438462812655288</v>
      </c>
      <c r="I38" s="9">
        <v>30.944808231992514</v>
      </c>
      <c r="J38" s="9">
        <v>73.162362290048762</v>
      </c>
      <c r="K38" s="9">
        <v>85.78217821782178</v>
      </c>
    </row>
    <row r="39" spans="1:11" x14ac:dyDescent="0.3">
      <c r="A39" s="3" t="s">
        <v>11</v>
      </c>
      <c r="B39" s="9">
        <v>76.046859421734794</v>
      </c>
      <c r="C39" s="9">
        <v>87.864460204885745</v>
      </c>
      <c r="D39" s="9">
        <v>60.037150059705461</v>
      </c>
      <c r="E39" s="9">
        <v>44.761350407450522</v>
      </c>
      <c r="F39" s="9">
        <v>28.968944099378881</v>
      </c>
      <c r="G39" s="9">
        <v>53.330112915886716</v>
      </c>
      <c r="H39" s="9">
        <v>66.24151068411463</v>
      </c>
      <c r="I39" s="9">
        <v>52.759588400374177</v>
      </c>
      <c r="J39" s="9">
        <v>89.813978688820669</v>
      </c>
      <c r="K39" s="9">
        <v>92.396039603960403</v>
      </c>
    </row>
    <row r="40" spans="1:11" x14ac:dyDescent="0.3">
      <c r="A40" s="3" t="s">
        <v>12</v>
      </c>
      <c r="B40" s="9">
        <v>86.914257228315051</v>
      </c>
      <c r="C40" s="9">
        <v>83.845547675334913</v>
      </c>
      <c r="D40" s="9">
        <v>40.652779620538674</v>
      </c>
      <c r="E40" s="9">
        <v>44.004656577415602</v>
      </c>
      <c r="F40" s="9">
        <v>14.335403726708073</v>
      </c>
      <c r="G40" s="9">
        <v>34.985810035625867</v>
      </c>
      <c r="H40" s="9">
        <v>59.665396720225274</v>
      </c>
      <c r="I40" s="9">
        <v>45.799812909260993</v>
      </c>
      <c r="J40" s="9">
        <v>61.585696225392816</v>
      </c>
      <c r="K40" s="9">
        <v>68.03960396039605</v>
      </c>
    </row>
    <row r="41" spans="1:11" x14ac:dyDescent="0.3">
      <c r="A41" s="3" t="s">
        <v>13</v>
      </c>
      <c r="B41" s="9">
        <v>87.861415752741777</v>
      </c>
      <c r="C41" s="9">
        <v>61.111111111111114</v>
      </c>
      <c r="D41" s="9">
        <v>55.101499270266686</v>
      </c>
      <c r="E41" s="9">
        <v>34.342258440046564</v>
      </c>
      <c r="F41" s="9">
        <v>37.267080745341616</v>
      </c>
      <c r="G41" s="9">
        <v>45.667532153855447</v>
      </c>
      <c r="H41" s="9">
        <v>44.161007122743086</v>
      </c>
      <c r="I41" s="9">
        <v>39.083255378858745</v>
      </c>
      <c r="J41" s="9">
        <v>83.348383601228107</v>
      </c>
      <c r="K41" s="9">
        <v>94.415841584158414</v>
      </c>
    </row>
    <row r="42" spans="1:11" x14ac:dyDescent="0.3">
      <c r="A42" s="3" t="s">
        <v>14</v>
      </c>
      <c r="B42" s="9">
        <v>94.890329012961118</v>
      </c>
      <c r="C42" s="9">
        <v>74.231678486997637</v>
      </c>
      <c r="D42" s="9">
        <v>36.221308212816773</v>
      </c>
      <c r="E42" s="9">
        <v>16.414435389988359</v>
      </c>
      <c r="F42" s="9">
        <v>11.155279503105591</v>
      </c>
      <c r="G42" s="9">
        <v>49.073123603647126</v>
      </c>
      <c r="H42" s="9">
        <v>64.76726851084976</v>
      </c>
      <c r="I42" s="9">
        <v>44.845650140318057</v>
      </c>
      <c r="J42" s="9">
        <v>79.627957377641323</v>
      </c>
      <c r="K42" s="9">
        <v>100</v>
      </c>
    </row>
    <row r="43" spans="1:11" x14ac:dyDescent="0.3">
      <c r="A43" s="3" t="s">
        <v>15</v>
      </c>
      <c r="B43" s="9">
        <v>75.074775672981048</v>
      </c>
      <c r="C43" s="9">
        <v>64.657210401891248</v>
      </c>
      <c r="D43" s="9">
        <v>27.384901154305425</v>
      </c>
      <c r="E43" s="9">
        <v>26.833527357392317</v>
      </c>
      <c r="F43" s="9">
        <v>11.155279503105591</v>
      </c>
      <c r="G43" s="9">
        <v>35.215264778696934</v>
      </c>
      <c r="H43" s="9">
        <v>39.075699850919335</v>
      </c>
      <c r="I43" s="9">
        <v>56.351730589335823</v>
      </c>
      <c r="J43" s="9">
        <v>80.332309915116483</v>
      </c>
      <c r="K43" s="9">
        <v>100</v>
      </c>
    </row>
    <row r="44" spans="1:11" x14ac:dyDescent="0.3">
      <c r="A44" s="3" t="s">
        <v>16</v>
      </c>
      <c r="B44" s="9">
        <v>100</v>
      </c>
      <c r="C44" s="9">
        <v>94.444444444444443</v>
      </c>
      <c r="D44" s="9">
        <v>71.938437043916679</v>
      </c>
      <c r="E44" s="9">
        <v>49.243306169965074</v>
      </c>
      <c r="F44" s="9">
        <v>31.204968944099381</v>
      </c>
      <c r="G44" s="9">
        <v>54.33246784614456</v>
      </c>
      <c r="H44" s="9">
        <v>66.026171939705151</v>
      </c>
      <c r="I44" s="9">
        <v>46.997193638914872</v>
      </c>
      <c r="J44" s="9">
        <v>89.597254831135999</v>
      </c>
      <c r="K44" s="9">
        <v>96.43564356435644</v>
      </c>
    </row>
    <row r="45" spans="1:11" x14ac:dyDescent="0.3">
      <c r="A45" s="3" t="s">
        <v>17</v>
      </c>
      <c r="B45" s="9">
        <v>95.83748753738783</v>
      </c>
      <c r="C45" s="9">
        <v>94.444444444444443</v>
      </c>
      <c r="D45" s="9">
        <v>80.270664720711153</v>
      </c>
      <c r="E45" s="9">
        <v>37.31082654249127</v>
      </c>
      <c r="F45" s="9">
        <v>26.111801242236027</v>
      </c>
      <c r="G45" s="9">
        <v>41.561499909425756</v>
      </c>
      <c r="H45" s="9">
        <v>53.718734470763629</v>
      </c>
      <c r="I45" s="9">
        <v>40.056127221702525</v>
      </c>
      <c r="J45" s="9">
        <v>74.318222864366987</v>
      </c>
      <c r="K45" s="9">
        <v>89.861386138613867</v>
      </c>
    </row>
    <row r="46" spans="1:11" x14ac:dyDescent="0.3">
      <c r="A46" s="3" t="s">
        <v>18</v>
      </c>
      <c r="B46" t="s">
        <v>50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3">
      <c r="A47" s="3" t="s">
        <v>19</v>
      </c>
      <c r="B47" s="9">
        <v>95.538384845463611</v>
      </c>
      <c r="C47" s="9">
        <v>89.913317572892041</v>
      </c>
      <c r="D47" s="9">
        <v>51.014992702666838</v>
      </c>
      <c r="E47" s="9">
        <v>25.378346915017463</v>
      </c>
      <c r="F47" s="9">
        <v>13.689440993788821</v>
      </c>
      <c r="G47" s="9">
        <v>53.946017752551178</v>
      </c>
      <c r="H47" s="9">
        <v>66.026171939705151</v>
      </c>
      <c r="I47" s="9">
        <v>63.797942001870908</v>
      </c>
      <c r="J47" s="9">
        <v>59.039190897597983</v>
      </c>
      <c r="K47" s="9">
        <v>80.712871287128721</v>
      </c>
    </row>
    <row r="48" spans="1:11" x14ac:dyDescent="0.3">
      <c r="A48" s="3" t="s">
        <v>20</v>
      </c>
      <c r="B48" s="9">
        <v>85.618145563310065</v>
      </c>
      <c r="C48" s="9">
        <v>75.256107171000792</v>
      </c>
      <c r="D48" s="9">
        <v>60.71381186148335</v>
      </c>
      <c r="E48" s="9">
        <v>16.414435389988359</v>
      </c>
      <c r="F48" s="9">
        <v>16.248447204968944</v>
      </c>
      <c r="G48" s="9">
        <v>46.283436990519895</v>
      </c>
      <c r="H48" s="9">
        <v>70.067914527082991</v>
      </c>
      <c r="I48" s="9">
        <v>51.562207670720298</v>
      </c>
      <c r="J48" s="9">
        <v>59.725483113599424</v>
      </c>
      <c r="K48" s="9">
        <v>94.415841584158414</v>
      </c>
    </row>
    <row r="49" spans="1:11" x14ac:dyDescent="0.3">
      <c r="A49" s="3" t="s">
        <v>21</v>
      </c>
      <c r="B49" s="9">
        <v>96.485543369890323</v>
      </c>
      <c r="C49" s="9">
        <v>79.787234042553195</v>
      </c>
      <c r="D49" s="9">
        <v>60.886294281544387</v>
      </c>
      <c r="E49" s="9">
        <v>26.833527357392317</v>
      </c>
      <c r="F49" s="9">
        <v>34.385093167701861</v>
      </c>
      <c r="G49" s="9">
        <v>46.905380109896747</v>
      </c>
      <c r="H49" s="9">
        <v>40.549942024184197</v>
      </c>
      <c r="I49" s="9">
        <v>67.390084190832553</v>
      </c>
      <c r="J49" s="9">
        <v>69.911504424778755</v>
      </c>
      <c r="K49" s="9">
        <v>100</v>
      </c>
    </row>
    <row r="51" spans="1:11" ht="15.6" x14ac:dyDescent="0.3">
      <c r="A51" s="15" t="s">
        <v>46</v>
      </c>
      <c r="B51" s="16"/>
      <c r="C51" s="16"/>
      <c r="D51" s="3"/>
    </row>
    <row r="52" spans="1:11" ht="15.6" x14ac:dyDescent="0.3">
      <c r="A52" s="15" t="s">
        <v>47</v>
      </c>
      <c r="B52" s="16"/>
      <c r="C52" s="16"/>
      <c r="D52" s="3"/>
    </row>
    <row r="53" spans="1:11" s="17" customFormat="1" x14ac:dyDescent="0.3">
      <c r="A53" s="18" t="s">
        <v>55</v>
      </c>
      <c r="B53" s="19"/>
      <c r="C53" s="19"/>
    </row>
    <row r="54" spans="1:11" x14ac:dyDescent="0.3">
      <c r="A54" s="11" t="s">
        <v>49</v>
      </c>
      <c r="B54" s="12"/>
      <c r="C54" s="13"/>
      <c r="D54" s="14"/>
      <c r="E54" s="12"/>
      <c r="F54" s="12"/>
    </row>
    <row r="55" spans="1:11" x14ac:dyDescent="0.3">
      <c r="A55" s="12"/>
      <c r="B55" s="12"/>
      <c r="C55" s="12"/>
      <c r="D55" s="12"/>
      <c r="E55" s="12"/>
      <c r="F55" s="12"/>
    </row>
    <row r="56" spans="1:11" x14ac:dyDescent="0.3">
      <c r="A56" s="11" t="s">
        <v>48</v>
      </c>
      <c r="B56" s="12"/>
      <c r="C56" s="12"/>
      <c r="D56" s="12"/>
      <c r="E56" s="12"/>
      <c r="F5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2019-11-26T17:35:01Z</dcterms:created>
  <dcterms:modified xsi:type="dcterms:W3CDTF">2019-11-27T14:03:48Z</dcterms:modified>
</cp:coreProperties>
</file>